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avio\Desktop\02.Documentos\Flavio\Embaixadores do Rei\10. Site\01.Seções\07.Solicitações\"/>
    </mc:Choice>
  </mc:AlternateContent>
  <xr:revisionPtr revIDLastSave="0" documentId="13_ncr:1_{AD12C960-FB11-46C1-85B3-D7368D4416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io" sheetId="2" r:id="rId1"/>
    <sheet name="Tabulacao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2" l="1"/>
  <c r="K24" i="2"/>
  <c r="K25" i="2"/>
  <c r="K34" i="2"/>
  <c r="K35" i="2"/>
  <c r="K36" i="2"/>
  <c r="K37" i="2"/>
  <c r="K38" i="2"/>
  <c r="K39" i="2"/>
  <c r="K40" i="2"/>
  <c r="K41" i="2"/>
  <c r="K42" i="2"/>
  <c r="O16" i="2"/>
  <c r="K16" i="2" s="1"/>
  <c r="O17" i="2"/>
  <c r="K17" i="2" s="1"/>
  <c r="O18" i="2"/>
  <c r="K18" i="2" s="1"/>
  <c r="O19" i="2"/>
  <c r="K19" i="2" s="1"/>
  <c r="O20" i="2"/>
  <c r="K20" i="2" s="1"/>
  <c r="O21" i="2"/>
  <c r="K21" i="2" s="1"/>
  <c r="O22" i="2"/>
  <c r="K22" i="2" s="1"/>
  <c r="O23" i="2"/>
  <c r="O24" i="2"/>
  <c r="O25" i="2"/>
  <c r="O26" i="2"/>
  <c r="K26" i="2" s="1"/>
  <c r="O27" i="2"/>
  <c r="K27" i="2" s="1"/>
  <c r="O28" i="2"/>
  <c r="K28" i="2" s="1"/>
  <c r="O29" i="2"/>
  <c r="K29" i="2" s="1"/>
  <c r="O30" i="2"/>
  <c r="K30" i="2" s="1"/>
  <c r="O31" i="2"/>
  <c r="K31" i="2" s="1"/>
  <c r="O32" i="2"/>
  <c r="K32" i="2" s="1"/>
  <c r="O33" i="2"/>
  <c r="K33" i="2" s="1"/>
  <c r="O34" i="2"/>
  <c r="O35" i="2"/>
  <c r="O36" i="2"/>
  <c r="O37" i="2"/>
  <c r="O38" i="2"/>
  <c r="O39" i="2"/>
  <c r="O40" i="2"/>
  <c r="O41" i="2"/>
  <c r="O42" i="2"/>
  <c r="O15" i="2"/>
  <c r="K15" i="2" s="1"/>
  <c r="B8" i="1" l="1"/>
  <c r="D8" i="1"/>
  <c r="E8" i="1"/>
  <c r="G8" i="1"/>
  <c r="F8" i="1" s="1"/>
  <c r="H8" i="1"/>
  <c r="B9" i="1"/>
  <c r="D9" i="1"/>
  <c r="E9" i="1"/>
  <c r="G9" i="1"/>
  <c r="F9" i="1" s="1"/>
  <c r="H9" i="1"/>
  <c r="B10" i="1"/>
  <c r="D10" i="1"/>
  <c r="E10" i="1"/>
  <c r="G10" i="1"/>
  <c r="F10" i="1" s="1"/>
  <c r="H10" i="1"/>
  <c r="B11" i="1"/>
  <c r="D11" i="1"/>
  <c r="E11" i="1"/>
  <c r="G11" i="1"/>
  <c r="F11" i="1" s="1"/>
  <c r="H11" i="1"/>
  <c r="B12" i="1"/>
  <c r="D12" i="1"/>
  <c r="E12" i="1"/>
  <c r="G12" i="1"/>
  <c r="F12" i="1" s="1"/>
  <c r="H12" i="1"/>
  <c r="B13" i="1"/>
  <c r="D13" i="1"/>
  <c r="E13" i="1"/>
  <c r="G13" i="1"/>
  <c r="F13" i="1" s="1"/>
  <c r="H13" i="1"/>
  <c r="B14" i="1"/>
  <c r="D14" i="1"/>
  <c r="E14" i="1"/>
  <c r="G14" i="1"/>
  <c r="F14" i="1" s="1"/>
  <c r="H14" i="1"/>
  <c r="B15" i="1"/>
  <c r="D15" i="1"/>
  <c r="E15" i="1"/>
  <c r="G15" i="1"/>
  <c r="F15" i="1" s="1"/>
  <c r="H15" i="1"/>
  <c r="B16" i="1"/>
  <c r="D16" i="1"/>
  <c r="E16" i="1"/>
  <c r="G16" i="1"/>
  <c r="F16" i="1" s="1"/>
  <c r="H16" i="1"/>
  <c r="B17" i="1"/>
  <c r="D17" i="1"/>
  <c r="E17" i="1"/>
  <c r="G17" i="1"/>
  <c r="F17" i="1" s="1"/>
  <c r="H17" i="1"/>
  <c r="B18" i="1"/>
  <c r="D18" i="1"/>
  <c r="E18" i="1"/>
  <c r="G18" i="1"/>
  <c r="F18" i="1" s="1"/>
  <c r="H18" i="1"/>
  <c r="B19" i="1"/>
  <c r="D19" i="1"/>
  <c r="E19" i="1"/>
  <c r="G19" i="1"/>
  <c r="F19" i="1" s="1"/>
  <c r="H19" i="1"/>
  <c r="B20" i="1"/>
  <c r="D20" i="1"/>
  <c r="E20" i="1"/>
  <c r="G20" i="1"/>
  <c r="F20" i="1" s="1"/>
  <c r="H20" i="1"/>
  <c r="B21" i="1"/>
  <c r="D21" i="1"/>
  <c r="E21" i="1"/>
  <c r="G21" i="1"/>
  <c r="F21" i="1" s="1"/>
  <c r="H21" i="1"/>
  <c r="B22" i="1"/>
  <c r="D22" i="1"/>
  <c r="E22" i="1"/>
  <c r="G22" i="1"/>
  <c r="F22" i="1" s="1"/>
  <c r="H22" i="1"/>
  <c r="B23" i="1"/>
  <c r="D23" i="1"/>
  <c r="E23" i="1"/>
  <c r="G23" i="1"/>
  <c r="F23" i="1" s="1"/>
  <c r="H23" i="1"/>
  <c r="B24" i="1"/>
  <c r="D24" i="1"/>
  <c r="E24" i="1"/>
  <c r="G24" i="1"/>
  <c r="F24" i="1" s="1"/>
  <c r="H24" i="1"/>
  <c r="B25" i="1"/>
  <c r="D25" i="1"/>
  <c r="E25" i="1"/>
  <c r="G25" i="1"/>
  <c r="F25" i="1" s="1"/>
  <c r="H25" i="1"/>
  <c r="B26" i="1"/>
  <c r="D26" i="1"/>
  <c r="E26" i="1"/>
  <c r="G26" i="1"/>
  <c r="F26" i="1" s="1"/>
  <c r="H26" i="1"/>
  <c r="B27" i="1"/>
  <c r="D27" i="1"/>
  <c r="E27" i="1"/>
  <c r="G27" i="1"/>
  <c r="F27" i="1" s="1"/>
  <c r="H27" i="1"/>
  <c r="B28" i="1"/>
  <c r="D28" i="1"/>
  <c r="E28" i="1"/>
  <c r="G28" i="1"/>
  <c r="F28" i="1" s="1"/>
  <c r="H28" i="1"/>
  <c r="B29" i="1"/>
  <c r="D29" i="1"/>
  <c r="E29" i="1"/>
  <c r="G29" i="1"/>
  <c r="F29" i="1" s="1"/>
  <c r="H29" i="1"/>
  <c r="B30" i="1"/>
  <c r="D30" i="1"/>
  <c r="E30" i="1"/>
  <c r="G30" i="1"/>
  <c r="F30" i="1" s="1"/>
  <c r="H30" i="1"/>
  <c r="B31" i="1"/>
  <c r="D31" i="1"/>
  <c r="E31" i="1"/>
  <c r="G31" i="1"/>
  <c r="F31" i="1" s="1"/>
  <c r="H31" i="1"/>
  <c r="B32" i="1"/>
  <c r="D32" i="1"/>
  <c r="E32" i="1"/>
  <c r="G32" i="1"/>
  <c r="F32" i="1" s="1"/>
  <c r="H32" i="1"/>
  <c r="B33" i="1"/>
  <c r="D33" i="1"/>
  <c r="E33" i="1"/>
  <c r="G33" i="1"/>
  <c r="F33" i="1" s="1"/>
  <c r="H33" i="1"/>
  <c r="H5" i="1"/>
  <c r="H6" i="1"/>
  <c r="H7" i="1"/>
  <c r="H4" i="1"/>
  <c r="L12" i="2"/>
  <c r="D4" i="1" l="1"/>
  <c r="D5" i="1"/>
  <c r="D6" i="1"/>
  <c r="D7" i="1"/>
  <c r="E5" i="1" l="1"/>
  <c r="E6" i="1"/>
  <c r="E7" i="1"/>
  <c r="E4" i="1"/>
  <c r="G4" i="1" l="1"/>
  <c r="F4" i="1" s="1"/>
  <c r="G5" i="1"/>
  <c r="F5" i="1" s="1"/>
  <c r="G6" i="1"/>
  <c r="F6" i="1" s="1"/>
  <c r="G7" i="1"/>
  <c r="F7" i="1" s="1"/>
  <c r="B6" i="1"/>
  <c r="B7" i="1"/>
  <c r="B5" i="1"/>
  <c r="B4" i="1"/>
</calcChain>
</file>

<file path=xl/sharedStrings.xml><?xml version="1.0" encoding="utf-8"?>
<sst xmlns="http://schemas.openxmlformats.org/spreadsheetml/2006/main" count="83" uniqueCount="81">
  <si>
    <t>NOME</t>
  </si>
  <si>
    <t>Nº INSCRIÇÃO</t>
  </si>
  <si>
    <t>EMBAIXADA</t>
  </si>
  <si>
    <t>IGREJA</t>
  </si>
  <si>
    <t>VALIDADE</t>
  </si>
  <si>
    <t>NASCIMENTO</t>
  </si>
  <si>
    <t>ADMISSÃO</t>
  </si>
  <si>
    <t>EMISSÃO</t>
  </si>
  <si>
    <t>IGREJA:</t>
  </si>
  <si>
    <t>EMBAIXADA:</t>
  </si>
  <si>
    <t>DEPARTAMENTO CONVENCIONAL DE EMBAIXADORES DO REI</t>
  </si>
  <si>
    <t>DCER- PAULISTA</t>
  </si>
  <si>
    <t>FORMULÁRIO DE SOLICITAÇÃO DE CARTEIRINHA DE ER</t>
  </si>
  <si>
    <t>ENVIAR FOTO IDENTIFICADA DE TODOS OS ER'S</t>
  </si>
  <si>
    <t>NOME COMPLETO</t>
  </si>
  <si>
    <t>EMISSÃO DE CARTEIRINHAS PARA O DCER PAULISTA</t>
  </si>
  <si>
    <t>DAER:</t>
  </si>
  <si>
    <t>ENVIAR CÓPIA DA CERTIDÃO DE NASCIMENTO OU RG DE CADA ER</t>
  </si>
  <si>
    <t>ABC</t>
  </si>
  <si>
    <t>CÓDIGO</t>
  </si>
  <si>
    <t>CÓDIGO:</t>
  </si>
  <si>
    <t>DAER</t>
  </si>
  <si>
    <t>AIBAVAR</t>
  </si>
  <si>
    <t>ABANOC</t>
  </si>
  <si>
    <t>LESTE DA CAPITAL</t>
  </si>
  <si>
    <t>LITORAL PAULISTA</t>
  </si>
  <si>
    <t>MANTIQUEIRA</t>
  </si>
  <si>
    <t>ABAMSUL</t>
  </si>
  <si>
    <t>GUARULHOS</t>
  </si>
  <si>
    <t>AIBELEC</t>
  </si>
  <si>
    <t>ABAMCESP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</si>
  <si>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</si>
  <si>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</si>
  <si>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</si>
  <si>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</si>
  <si>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</si>
  <si>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</si>
  <si>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</si>
  <si>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</si>
  <si>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</si>
  <si>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</si>
  <si>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</si>
  <si>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</si>
  <si>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</si>
  <si>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</si>
  <si>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</si>
  <si>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</si>
  <si>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</si>
  <si>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</si>
  <si>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</si>
  <si>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</si>
  <si>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</si>
  <si>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</si>
  <si>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</si>
  <si>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ABOA</t>
  </si>
  <si>
    <t>ABAFER</t>
  </si>
  <si>
    <t>NOROESTE PAULISTA</t>
  </si>
  <si>
    <t>CENTRO DA CAPITAL</t>
  </si>
  <si>
    <t>AIBAMEVAP</t>
  </si>
  <si>
    <t>PLANALTO PAULISTA</t>
  </si>
  <si>
    <t>CENTRO NORTE DO ESTADO</t>
  </si>
  <si>
    <t>ABCLESP</t>
  </si>
  <si>
    <t>CAMPINAS</t>
  </si>
  <si>
    <t>ABANORC</t>
  </si>
  <si>
    <t>ABAMEL</t>
  </si>
  <si>
    <t>SUDOCAP</t>
  </si>
  <si>
    <t>ABCESP</t>
  </si>
  <si>
    <t>99</t>
  </si>
  <si>
    <t>OUTRAS</t>
  </si>
  <si>
    <t>IDADE</t>
  </si>
  <si>
    <t xml:space="preserve"> ANOS</t>
  </si>
  <si>
    <t>DADOS PARA DEPÓSITO</t>
  </si>
  <si>
    <t>INSTRUÇÕES GERAIS</t>
  </si>
  <si>
    <t xml:space="preserve">ENVIAR COMPROVANTE DE DEPÓSITO </t>
  </si>
  <si>
    <t>NÃO ACEITAREMOS FOTOS, CÓPIA DO DOCUMENTO E COMPROVANTE DE DEPÓSITO POR WHATSAPP</t>
  </si>
  <si>
    <t>PREENCHER TODOS OS CAMPOS DESTE FORMULÁRIO. O DCER PAULISTA SE RESERVA A NÃO EMITIR A CARTEIRINHA POR OMISSÃO DE DADOS E FALTA DA DOCUMENTAÇÃO REQUERIDA.</t>
  </si>
  <si>
    <t>"CONSTRUINDO MENINOS PARA NÃO REMENDAR HOMENS"</t>
  </si>
  <si>
    <t>VALOR POR CARTEIRINHA: R$ 12,00</t>
  </si>
  <si>
    <t>ENVIAR A DOCUMENTAÇÃO ACIMA PARA: srpazini@gmail.com</t>
  </si>
  <si>
    <t>INVÁLIDA</t>
  </si>
  <si>
    <t>CONSULTAR O COORDENADOR ESTADUAL PARA CONTA PARA DEPÓSITO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</si>
</sst>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$ &quot;* #,##0.00_);_(&quot;R$ &quot;* \(#,##0.00\);_(&quot;R$ &quot;* &quot;-&quot;??_);_(@_)"/>
    <numFmt numFmtId="165" formatCode="00&quot;.&quot;00&quot;.&quot;000&quot;.&quot;00000"/>
  </numFmts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i/>
      <sz val="9"/>
      <name val="Arial"/>
      <family val="2"/>
    </font>
    <font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Times New Roman"/>
      <family val="1"/>
    </font>
    <font>
      <b/>
      <sz val="9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5" fillId="2" borderId="13" xfId="0" applyFont="1" applyFill="1" applyBorder="1" applyAlignment="1">
      <alignment horizontal="left" indent="1"/>
    </xf>
    <xf numFmtId="0" fontId="5" fillId="2" borderId="14" xfId="0" applyFont="1" applyFill="1" applyBorder="1" applyAlignment="1">
      <alignment horizontal="left" indent="1"/>
    </xf>
    <xf numFmtId="0" fontId="5" fillId="2" borderId="13" xfId="0" applyFont="1" applyFill="1" applyBorder="1"/>
    <xf numFmtId="0" fontId="5" fillId="2" borderId="14" xfId="0" applyFont="1" applyFill="1" applyBorder="1"/>
    <xf numFmtId="0" fontId="3" fillId="4" borderId="0" xfId="0" applyFont="1" applyFill="1"/>
    <xf numFmtId="0" fontId="3" fillId="0" borderId="0" xfId="0" applyFont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4" fillId="5" borderId="0" xfId="0" applyFont="1" applyFill="1" applyAlignment="1">
      <alignment horizontal="right"/>
    </xf>
    <xf numFmtId="0" fontId="3" fillId="5" borderId="0" xfId="0" applyFont="1" applyFill="1" applyAlignment="1">
      <alignment horizontal="left" indent="1"/>
    </xf>
    <xf numFmtId="0" fontId="3" fillId="5" borderId="0" xfId="0" applyFont="1" applyFill="1"/>
    <xf numFmtId="0" fontId="3" fillId="5" borderId="2" xfId="0" applyFont="1" applyFill="1" applyBorder="1"/>
    <xf numFmtId="0" fontId="3" fillId="5" borderId="0" xfId="0" applyFont="1" applyFill="1" applyAlignment="1">
      <alignment horizontal="center"/>
    </xf>
    <xf numFmtId="0" fontId="5" fillId="2" borderId="14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2" borderId="0" xfId="0" applyFont="1" applyFill="1"/>
    <xf numFmtId="0" fontId="5" fillId="7" borderId="1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164" fontId="2" fillId="5" borderId="0" xfId="1" applyFont="1" applyFill="1" applyBorder="1" applyAlignment="1" applyProtection="1"/>
    <xf numFmtId="0" fontId="4" fillId="7" borderId="1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left" indent="1"/>
    </xf>
    <xf numFmtId="0" fontId="10" fillId="5" borderId="0" xfId="0" applyFont="1" applyFill="1" applyAlignment="1">
      <alignment horizontal="right" indent="1"/>
    </xf>
    <xf numFmtId="14" fontId="5" fillId="2" borderId="12" xfId="0" applyNumberFormat="1" applyFont="1" applyFill="1" applyBorder="1" applyAlignment="1">
      <alignment horizontal="center"/>
    </xf>
    <xf numFmtId="14" fontId="3" fillId="2" borderId="12" xfId="0" applyNumberFormat="1" applyFont="1" applyFill="1" applyBorder="1" applyAlignment="1" applyProtection="1">
      <alignment horizontal="left" indent="1"/>
      <protection locked="0"/>
    </xf>
    <xf numFmtId="0" fontId="8" fillId="0" borderId="0" xfId="0" applyFont="1" applyProtection="1"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indent="1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left" vertical="center" indent="1"/>
      <protection locked="0"/>
    </xf>
    <xf numFmtId="14" fontId="6" fillId="0" borderId="10" xfId="0" applyNumberFormat="1" applyFont="1" applyBorder="1" applyAlignment="1" applyProtection="1">
      <alignment horizontal="center" vertical="center"/>
      <protection locked="0"/>
    </xf>
    <xf numFmtId="14" fontId="8" fillId="3" borderId="11" xfId="0" applyNumberFormat="1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14" fontId="7" fillId="5" borderId="6" xfId="0" applyNumberFormat="1" applyFont="1" applyFill="1" applyBorder="1" applyAlignment="1" applyProtection="1">
      <alignment horizontal="center" vertical="center"/>
      <protection locked="0"/>
    </xf>
    <xf numFmtId="165" fontId="8" fillId="3" borderId="1" xfId="0" applyNumberFormat="1" applyFont="1" applyFill="1" applyBorder="1" applyAlignment="1">
      <alignment horizontal="center" vertical="center"/>
    </xf>
    <xf numFmtId="165" fontId="8" fillId="3" borderId="10" xfId="0" applyNumberFormat="1" applyFont="1" applyFill="1" applyBorder="1" applyAlignment="1">
      <alignment horizontal="center" vertical="center"/>
    </xf>
    <xf numFmtId="0" fontId="5" fillId="9" borderId="12" xfId="0" applyFont="1" applyFill="1" applyBorder="1" applyAlignment="1" applyProtection="1">
      <alignment horizontal="left" indent="1"/>
      <protection locked="0"/>
    </xf>
    <xf numFmtId="14" fontId="5" fillId="9" borderId="12" xfId="0" applyNumberFormat="1" applyFont="1" applyFill="1" applyBorder="1" applyAlignment="1" applyProtection="1">
      <alignment horizontal="center"/>
      <protection locked="0"/>
    </xf>
    <xf numFmtId="0" fontId="13" fillId="5" borderId="0" xfId="0" applyFont="1" applyFill="1"/>
    <xf numFmtId="164" fontId="13" fillId="5" borderId="0" xfId="1" applyFont="1" applyFill="1" applyBorder="1" applyAlignment="1" applyProtection="1"/>
    <xf numFmtId="0" fontId="3" fillId="5" borderId="3" xfId="0" applyFont="1" applyFill="1" applyBorder="1" applyAlignment="1">
      <alignment horizontal="left" indent="1"/>
    </xf>
    <xf numFmtId="0" fontId="4" fillId="5" borderId="0" xfId="0" applyFont="1" applyFill="1" applyAlignment="1">
      <alignment horizontal="left" indent="1"/>
    </xf>
    <xf numFmtId="0" fontId="4" fillId="2" borderId="0" xfId="0" applyFont="1" applyFill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10" fillId="9" borderId="2" xfId="0" applyFont="1" applyFill="1" applyBorder="1" applyAlignment="1" applyProtection="1">
      <alignment horizontal="left" indent="1"/>
      <protection locked="0"/>
    </xf>
    <xf numFmtId="0" fontId="3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 indent="1"/>
    </xf>
    <xf numFmtId="0" fontId="4" fillId="2" borderId="0" xfId="0" applyFont="1" applyFill="1" applyAlignment="1">
      <alignment horizontal="center" vertical="top"/>
    </xf>
    <xf numFmtId="0" fontId="4" fillId="7" borderId="1" xfId="0" applyFont="1" applyFill="1" applyBorder="1" applyAlignment="1">
      <alignment horizontal="center"/>
    </xf>
    <xf numFmtId="0" fontId="3" fillId="5" borderId="0" xfId="0" applyFont="1" applyFill="1" applyAlignment="1">
      <alignment horizontal="left" wrapText="1" indent="1"/>
    </xf>
    <xf numFmtId="0" fontId="1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3" fillId="6" borderId="13" xfId="0" applyFont="1" applyFill="1" applyBorder="1" applyAlignment="1">
      <alignment horizontal="center"/>
    </xf>
    <xf numFmtId="0" fontId="15" fillId="10" borderId="0" xfId="0" applyFont="1" applyFill="1" applyAlignment="1">
      <alignment horizontal="center" wrapText="1"/>
    </xf>
    <xf numFmtId="0" fontId="9" fillId="8" borderId="4" xfId="0" applyFont="1" applyFill="1" applyBorder="1" applyAlignment="1" applyProtection="1">
      <alignment horizontal="center" vertical="center"/>
      <protection locked="0"/>
    </xf>
    <xf numFmtId="0" fontId="9" fillId="8" borderId="5" xfId="0" applyFont="1" applyFill="1" applyBorder="1" applyAlignment="1" applyProtection="1">
      <alignment horizontal="center" vertical="center"/>
      <protection locked="0"/>
    </xf>
    <xf numFmtId="0" fontId="9" fillId="8" borderId="6" xfId="0" applyFont="1" applyFill="1" applyBorder="1" applyAlignment="1" applyProtection="1">
      <alignment horizontal="center" vertical="center"/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0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4">
    <dxf>
      <font>
        <color theme="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1</xdr:row>
      <xdr:rowOff>45720</xdr:rowOff>
    </xdr:from>
    <xdr:to>
      <xdr:col>2</xdr:col>
      <xdr:colOff>385632</xdr:colOff>
      <xdr:row>5</xdr:row>
      <xdr:rowOff>95160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A7691-F896-2ED6-F8CF-F0E15235F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121920"/>
          <a:ext cx="598992" cy="72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403860</xdr:colOff>
      <xdr:row>1</xdr:row>
      <xdr:rowOff>76200</xdr:rowOff>
    </xdr:from>
    <xdr:to>
      <xdr:col>11</xdr:col>
      <xdr:colOff>850250</xdr:colOff>
      <xdr:row>5</xdr:row>
      <xdr:rowOff>125640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F0AE6F28-087A-4A6C-8D0F-730EA6B7B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0140" y="152400"/>
          <a:ext cx="131507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3"/>
  <sheetViews>
    <sheetView tabSelected="1" zoomScaleNormal="100" zoomScaleSheetLayoutView="100" workbookViewId="0">
      <selection activeCell="L23" sqref="L23"/>
    </sheetView>
  </sheetViews>
  <sheetFormatPr defaultColWidth="0" defaultRowHeight="11.4" zeroHeight="1"/>
  <cols>
    <col min="1" max="1" width="1" style="1" customWidth="1"/>
    <col min="2" max="2" width="5.6640625" style="1" customWidth="1"/>
    <col min="3" max="9" width="6.6640625" style="1" customWidth="1"/>
    <col min="10" max="12" width="12.6640625" style="1" customWidth="1"/>
    <col min="13" max="13" width="1" style="1" customWidth="1"/>
    <col min="14" max="14" width="4" style="1" hidden="1" customWidth="1"/>
    <col min="15" max="15" width="9.88671875" style="1" hidden="1" customWidth="1"/>
    <col min="16" max="16" width="19.33203125" style="1" hidden="1" customWidth="1"/>
    <col min="17" max="17" width="9.109375" style="7" hidden="1" customWidth="1"/>
    <col min="18" max="30" width="9.109375" style="1" hidden="1" customWidth="1"/>
    <col min="31" max="31" width="4" style="1" hidden="1" customWidth="1"/>
    <col min="32" max="32" width="9.88671875" style="1" hidden="1" customWidth="1"/>
    <col min="33" max="33" width="4" style="1" hidden="1" customWidth="1"/>
    <col min="34" max="34" width="9.88671875" style="1" hidden="1" customWidth="1"/>
    <col min="35" max="35" width="4" style="1" hidden="1" customWidth="1"/>
    <col min="36" max="36" width="9.88671875" style="1" hidden="1" customWidth="1"/>
    <col min="37" max="16384" width="9.109375" style="1" hidden="1"/>
  </cols>
  <sheetData>
    <row r="1" spans="1:17" ht="6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7" ht="13.5" customHeight="1">
      <c r="A2" s="6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6"/>
    </row>
    <row r="3" spans="1:17" ht="13.5" customHeight="1">
      <c r="A3" s="6"/>
      <c r="B3" s="54"/>
      <c r="C3" s="54"/>
      <c r="D3" s="55" t="s">
        <v>10</v>
      </c>
      <c r="E3" s="55"/>
      <c r="F3" s="55"/>
      <c r="G3" s="55"/>
      <c r="H3" s="55"/>
      <c r="I3" s="55"/>
      <c r="J3" s="55"/>
      <c r="K3" s="55"/>
      <c r="L3" s="54"/>
      <c r="M3" s="6"/>
    </row>
    <row r="4" spans="1:17" ht="13.5" customHeight="1">
      <c r="A4" s="6"/>
      <c r="B4" s="54"/>
      <c r="C4" s="54"/>
      <c r="E4" s="17"/>
      <c r="F4" s="17"/>
      <c r="G4" s="49" t="s">
        <v>11</v>
      </c>
      <c r="H4" s="49"/>
      <c r="I4" s="49"/>
      <c r="J4" s="17"/>
      <c r="K4" s="17"/>
      <c r="L4" s="54"/>
      <c r="M4" s="6"/>
    </row>
    <row r="5" spans="1:17" ht="13.5" customHeight="1">
      <c r="A5" s="6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6"/>
    </row>
    <row r="6" spans="1:17" ht="13.5" customHeight="1">
      <c r="A6" s="6"/>
      <c r="B6" s="54"/>
      <c r="C6" s="54"/>
      <c r="D6" s="56" t="s">
        <v>12</v>
      </c>
      <c r="E6" s="56"/>
      <c r="F6" s="56"/>
      <c r="G6" s="56"/>
      <c r="H6" s="56"/>
      <c r="I6" s="56"/>
      <c r="J6" s="56"/>
      <c r="K6" s="56"/>
      <c r="L6" s="54"/>
      <c r="M6" s="6"/>
    </row>
    <row r="7" spans="1:17" ht="6" customHeight="1">
      <c r="A7" s="6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6"/>
    </row>
    <row r="8" spans="1:17" ht="15" customHeight="1">
      <c r="A8" s="6"/>
      <c r="B8" s="14"/>
      <c r="C8" s="10" t="s">
        <v>8</v>
      </c>
      <c r="D8" s="53"/>
      <c r="E8" s="53"/>
      <c r="F8" s="53"/>
      <c r="G8" s="53"/>
      <c r="H8" s="53"/>
      <c r="I8" s="53"/>
      <c r="J8" s="53"/>
      <c r="K8" s="53"/>
      <c r="L8" s="53"/>
      <c r="M8" s="6"/>
    </row>
    <row r="9" spans="1:17" ht="3" customHeight="1">
      <c r="A9" s="6"/>
      <c r="B9" s="14"/>
      <c r="C9" s="10"/>
      <c r="D9" s="11"/>
      <c r="E9" s="11"/>
      <c r="F9" s="11"/>
      <c r="G9" s="11"/>
      <c r="H9" s="11"/>
      <c r="I9" s="11"/>
      <c r="J9" s="11"/>
      <c r="K9" s="11"/>
      <c r="L9" s="11"/>
      <c r="M9" s="6"/>
    </row>
    <row r="10" spans="1:17" ht="15" customHeight="1">
      <c r="A10" s="6"/>
      <c r="B10" s="14"/>
      <c r="C10" s="10" t="s">
        <v>9</v>
      </c>
      <c r="D10" s="53"/>
      <c r="E10" s="53"/>
      <c r="F10" s="53"/>
      <c r="G10" s="53"/>
      <c r="H10" s="53"/>
      <c r="I10" s="53"/>
      <c r="J10" s="53"/>
      <c r="K10" s="53"/>
      <c r="L10" s="53"/>
      <c r="M10" s="6"/>
    </row>
    <row r="11" spans="1:17" ht="6" customHeight="1">
      <c r="A11" s="6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6"/>
    </row>
    <row r="12" spans="1:17" ht="15" customHeight="1">
      <c r="A12" s="6"/>
      <c r="B12" s="12"/>
      <c r="C12" s="10" t="s">
        <v>16</v>
      </c>
      <c r="D12" s="53"/>
      <c r="E12" s="53"/>
      <c r="F12" s="53"/>
      <c r="G12" s="53"/>
      <c r="H12" s="53"/>
      <c r="I12" s="53"/>
      <c r="J12" s="53"/>
      <c r="K12" s="24" t="s">
        <v>20</v>
      </c>
      <c r="L12" s="23" t="str">
        <f>IF(D12="","",VLOOKUP(D12,P60:Q83,2,0))</f>
        <v/>
      </c>
      <c r="M12" s="6"/>
    </row>
    <row r="13" spans="1:17" ht="6" customHeight="1">
      <c r="A13" s="6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6"/>
    </row>
    <row r="14" spans="1:17" ht="15" customHeight="1">
      <c r="A14" s="6"/>
      <c r="B14" s="18"/>
      <c r="C14" s="57" t="s">
        <v>14</v>
      </c>
      <c r="D14" s="57"/>
      <c r="E14" s="57"/>
      <c r="F14" s="57"/>
      <c r="G14" s="57"/>
      <c r="H14" s="57"/>
      <c r="I14" s="57"/>
      <c r="J14" s="22" t="s">
        <v>5</v>
      </c>
      <c r="K14" s="22" t="s">
        <v>69</v>
      </c>
      <c r="L14" s="22" t="s">
        <v>6</v>
      </c>
      <c r="M14" s="6"/>
      <c r="O14" s="1">
        <v>8</v>
      </c>
      <c r="P14" s="1">
        <v>17</v>
      </c>
      <c r="Q14" s="7" t="s">
        <v>79</v>
      </c>
    </row>
    <row r="15" spans="1:17" ht="15" customHeight="1">
      <c r="A15" s="6"/>
      <c r="B15" s="15">
        <v>1</v>
      </c>
      <c r="C15" s="43"/>
      <c r="D15" s="2"/>
      <c r="E15" s="2"/>
      <c r="F15" s="2"/>
      <c r="G15" s="2"/>
      <c r="H15" s="2"/>
      <c r="I15" s="3"/>
      <c r="J15" s="44"/>
      <c r="K15" s="25" t="str">
        <f ca="1">IF(J15="","",IF(OR(O15&lt;$O$14,O15&gt;$P$14),$Q$14,DATEDIF(J15,TODAY(),"y")&amp;$P$15))</f>
        <v/>
      </c>
      <c r="L15" s="26"/>
      <c r="M15" s="6"/>
      <c r="O15" s="1">
        <f ca="1">DATEDIF(J15,TODAY(),"y")</f>
        <v>126</v>
      </c>
      <c r="P15" s="1" t="s">
        <v>70</v>
      </c>
    </row>
    <row r="16" spans="1:17" ht="15" customHeight="1">
      <c r="A16" s="6"/>
      <c r="B16" s="15">
        <v>2</v>
      </c>
      <c r="C16" s="43"/>
      <c r="D16" s="2"/>
      <c r="E16" s="2"/>
      <c r="F16" s="2"/>
      <c r="G16" s="2"/>
      <c r="H16" s="2"/>
      <c r="I16" s="3"/>
      <c r="J16" s="44"/>
      <c r="K16" s="25" t="str">
        <f t="shared" ref="K16:K42" ca="1" si="0">IF(J16="","",IF(OR(O16&lt;$O$14,O16&gt;$P$14),$Q$14,DATEDIF(J16,TODAY(),"y")&amp;$P$15))</f>
        <v/>
      </c>
      <c r="L16" s="26"/>
      <c r="M16" s="6"/>
      <c r="O16" s="1">
        <f t="shared" ref="O16:O42" ca="1" si="1">DATEDIF(J16,TODAY(),"y")</f>
        <v>126</v>
      </c>
    </row>
    <row r="17" spans="1:15" ht="15" customHeight="1">
      <c r="A17" s="6"/>
      <c r="B17" s="15">
        <v>3</v>
      </c>
      <c r="C17" s="43"/>
      <c r="D17" s="2"/>
      <c r="E17" s="2"/>
      <c r="F17" s="2"/>
      <c r="G17" s="2"/>
      <c r="H17" s="2"/>
      <c r="I17" s="3"/>
      <c r="J17" s="44"/>
      <c r="K17" s="25" t="str">
        <f t="shared" ca="1" si="0"/>
        <v/>
      </c>
      <c r="L17" s="26"/>
      <c r="M17" s="6"/>
      <c r="O17" s="1">
        <f t="shared" ca="1" si="1"/>
        <v>126</v>
      </c>
    </row>
    <row r="18" spans="1:15" ht="15" customHeight="1">
      <c r="A18" s="6"/>
      <c r="B18" s="15">
        <v>4</v>
      </c>
      <c r="C18" s="43"/>
      <c r="D18" s="2"/>
      <c r="E18" s="2"/>
      <c r="F18" s="2"/>
      <c r="G18" s="2"/>
      <c r="H18" s="2"/>
      <c r="I18" s="3"/>
      <c r="J18" s="44"/>
      <c r="K18" s="25" t="str">
        <f t="shared" ca="1" si="0"/>
        <v/>
      </c>
      <c r="L18" s="26"/>
      <c r="M18" s="6"/>
      <c r="O18" s="1">
        <f t="shared" ca="1" si="1"/>
        <v>126</v>
      </c>
    </row>
    <row r="19" spans="1:15" ht="15" customHeight="1">
      <c r="A19" s="6"/>
      <c r="B19" s="15">
        <v>5</v>
      </c>
      <c r="C19" s="43"/>
      <c r="D19" s="2"/>
      <c r="E19" s="2"/>
      <c r="F19" s="2"/>
      <c r="G19" s="2"/>
      <c r="H19" s="2"/>
      <c r="I19" s="3"/>
      <c r="J19" s="44"/>
      <c r="K19" s="25" t="str">
        <f t="shared" ca="1" si="0"/>
        <v/>
      </c>
      <c r="L19" s="26"/>
      <c r="M19" s="6"/>
      <c r="O19" s="1">
        <f t="shared" ca="1" si="1"/>
        <v>126</v>
      </c>
    </row>
    <row r="20" spans="1:15" ht="15" customHeight="1">
      <c r="A20" s="6"/>
      <c r="B20" s="15">
        <v>6</v>
      </c>
      <c r="C20" s="43"/>
      <c r="D20" s="2"/>
      <c r="E20" s="2"/>
      <c r="F20" s="2"/>
      <c r="G20" s="2"/>
      <c r="H20" s="2"/>
      <c r="I20" s="3"/>
      <c r="J20" s="44"/>
      <c r="K20" s="25" t="str">
        <f t="shared" ca="1" si="0"/>
        <v/>
      </c>
      <c r="L20" s="26"/>
      <c r="M20" s="6"/>
      <c r="O20" s="1">
        <f t="shared" ca="1" si="1"/>
        <v>126</v>
      </c>
    </row>
    <row r="21" spans="1:15" ht="15" customHeight="1">
      <c r="A21" s="6"/>
      <c r="B21" s="15">
        <v>7</v>
      </c>
      <c r="C21" s="43"/>
      <c r="D21" s="2"/>
      <c r="E21" s="2"/>
      <c r="F21" s="2"/>
      <c r="G21" s="2"/>
      <c r="H21" s="2"/>
      <c r="I21" s="3"/>
      <c r="J21" s="44"/>
      <c r="K21" s="25" t="str">
        <f t="shared" ca="1" si="0"/>
        <v/>
      </c>
      <c r="L21" s="26"/>
      <c r="M21" s="6"/>
      <c r="O21" s="1">
        <f t="shared" ca="1" si="1"/>
        <v>126</v>
      </c>
    </row>
    <row r="22" spans="1:15" ht="15" customHeight="1">
      <c r="A22" s="6"/>
      <c r="B22" s="15">
        <v>8</v>
      </c>
      <c r="C22" s="43"/>
      <c r="D22" s="2"/>
      <c r="E22" s="2"/>
      <c r="F22" s="2"/>
      <c r="G22" s="2"/>
      <c r="H22" s="2"/>
      <c r="I22" s="3"/>
      <c r="J22" s="44"/>
      <c r="K22" s="25" t="str">
        <f t="shared" ca="1" si="0"/>
        <v/>
      </c>
      <c r="L22" s="26"/>
      <c r="M22" s="6"/>
      <c r="O22" s="1">
        <f t="shared" ca="1" si="1"/>
        <v>126</v>
      </c>
    </row>
    <row r="23" spans="1:15" ht="15" customHeight="1">
      <c r="A23" s="6"/>
      <c r="B23" s="15">
        <v>9</v>
      </c>
      <c r="C23" s="43"/>
      <c r="D23" s="2"/>
      <c r="E23" s="2"/>
      <c r="F23" s="2"/>
      <c r="G23" s="2"/>
      <c r="H23" s="2"/>
      <c r="I23" s="3"/>
      <c r="J23" s="44"/>
      <c r="K23" s="25" t="str">
        <f t="shared" ca="1" si="0"/>
        <v/>
      </c>
      <c r="L23" s="26"/>
      <c r="M23" s="6"/>
      <c r="O23" s="1">
        <f t="shared" ca="1" si="1"/>
        <v>126</v>
      </c>
    </row>
    <row r="24" spans="1:15" ht="15" customHeight="1">
      <c r="A24" s="6"/>
      <c r="B24" s="15">
        <v>10</v>
      </c>
      <c r="C24" s="43"/>
      <c r="D24" s="4"/>
      <c r="E24" s="4"/>
      <c r="F24" s="4"/>
      <c r="G24" s="4"/>
      <c r="H24" s="4"/>
      <c r="I24" s="5"/>
      <c r="J24" s="44"/>
      <c r="K24" s="25" t="str">
        <f t="shared" ca="1" si="0"/>
        <v/>
      </c>
      <c r="L24" s="26"/>
      <c r="M24" s="6"/>
      <c r="O24" s="1">
        <f t="shared" ca="1" si="1"/>
        <v>126</v>
      </c>
    </row>
    <row r="25" spans="1:15" ht="15" customHeight="1">
      <c r="A25" s="6"/>
      <c r="B25" s="15">
        <v>11</v>
      </c>
      <c r="C25" s="43"/>
      <c r="D25" s="4"/>
      <c r="E25" s="4"/>
      <c r="F25" s="4"/>
      <c r="G25" s="4"/>
      <c r="H25" s="4"/>
      <c r="I25" s="5"/>
      <c r="J25" s="44"/>
      <c r="K25" s="25" t="str">
        <f t="shared" ca="1" si="0"/>
        <v/>
      </c>
      <c r="L25" s="26"/>
      <c r="M25" s="6"/>
      <c r="O25" s="1">
        <f t="shared" ca="1" si="1"/>
        <v>126</v>
      </c>
    </row>
    <row r="26" spans="1:15" ht="15" customHeight="1">
      <c r="A26" s="6"/>
      <c r="B26" s="15">
        <v>12</v>
      </c>
      <c r="C26" s="43"/>
      <c r="D26" s="4"/>
      <c r="E26" s="4"/>
      <c r="F26" s="4"/>
      <c r="G26" s="4"/>
      <c r="H26" s="4"/>
      <c r="I26" s="5"/>
      <c r="J26" s="44"/>
      <c r="K26" s="25" t="str">
        <f t="shared" ca="1" si="0"/>
        <v/>
      </c>
      <c r="L26" s="26"/>
      <c r="M26" s="6"/>
      <c r="O26" s="1">
        <f t="shared" ca="1" si="1"/>
        <v>126</v>
      </c>
    </row>
    <row r="27" spans="1:15" ht="15" customHeight="1">
      <c r="A27" s="6"/>
      <c r="B27" s="15">
        <v>13</v>
      </c>
      <c r="C27" s="43"/>
      <c r="D27" s="4"/>
      <c r="E27" s="4"/>
      <c r="F27" s="4"/>
      <c r="G27" s="4"/>
      <c r="H27" s="4"/>
      <c r="I27" s="5"/>
      <c r="J27" s="44"/>
      <c r="K27" s="25" t="str">
        <f t="shared" ca="1" si="0"/>
        <v/>
      </c>
      <c r="L27" s="26"/>
      <c r="M27" s="6"/>
      <c r="O27" s="1">
        <f t="shared" ca="1" si="1"/>
        <v>126</v>
      </c>
    </row>
    <row r="28" spans="1:15" ht="15" customHeight="1">
      <c r="A28" s="6"/>
      <c r="B28" s="15">
        <v>14</v>
      </c>
      <c r="C28" s="43"/>
      <c r="D28" s="4"/>
      <c r="E28" s="4"/>
      <c r="F28" s="4"/>
      <c r="G28" s="4"/>
      <c r="H28" s="4"/>
      <c r="I28" s="5"/>
      <c r="J28" s="44"/>
      <c r="K28" s="25" t="str">
        <f t="shared" ca="1" si="0"/>
        <v/>
      </c>
      <c r="L28" s="26"/>
      <c r="M28" s="6"/>
      <c r="O28" s="1">
        <f t="shared" ca="1" si="1"/>
        <v>126</v>
      </c>
    </row>
    <row r="29" spans="1:15" ht="15" customHeight="1">
      <c r="A29" s="6"/>
      <c r="B29" s="15">
        <v>15</v>
      </c>
      <c r="C29" s="43"/>
      <c r="D29" s="4"/>
      <c r="E29" s="4"/>
      <c r="F29" s="4"/>
      <c r="G29" s="4"/>
      <c r="H29" s="4"/>
      <c r="I29" s="5"/>
      <c r="J29" s="44"/>
      <c r="K29" s="25" t="str">
        <f t="shared" ca="1" si="0"/>
        <v/>
      </c>
      <c r="L29" s="26"/>
      <c r="M29" s="6"/>
      <c r="O29" s="1">
        <f t="shared" ca="1" si="1"/>
        <v>126</v>
      </c>
    </row>
    <row r="30" spans="1:15" ht="15" customHeight="1">
      <c r="A30" s="6"/>
      <c r="B30" s="15">
        <v>16</v>
      </c>
      <c r="C30" s="43"/>
      <c r="D30" s="4"/>
      <c r="E30" s="4"/>
      <c r="F30" s="4"/>
      <c r="G30" s="4"/>
      <c r="H30" s="4"/>
      <c r="I30" s="5"/>
      <c r="J30" s="44"/>
      <c r="K30" s="25" t="str">
        <f t="shared" ca="1" si="0"/>
        <v/>
      </c>
      <c r="L30" s="26"/>
      <c r="M30" s="6"/>
      <c r="O30" s="1">
        <f t="shared" ca="1" si="1"/>
        <v>126</v>
      </c>
    </row>
    <row r="31" spans="1:15" ht="15" customHeight="1">
      <c r="A31" s="6"/>
      <c r="B31" s="15">
        <v>17</v>
      </c>
      <c r="C31" s="43"/>
      <c r="D31" s="4"/>
      <c r="E31" s="4"/>
      <c r="F31" s="4"/>
      <c r="G31" s="4"/>
      <c r="H31" s="4"/>
      <c r="I31" s="5"/>
      <c r="J31" s="44"/>
      <c r="K31" s="25" t="str">
        <f t="shared" ca="1" si="0"/>
        <v/>
      </c>
      <c r="L31" s="26"/>
      <c r="M31" s="6"/>
      <c r="O31" s="1">
        <f t="shared" ca="1" si="1"/>
        <v>126</v>
      </c>
    </row>
    <row r="32" spans="1:15" ht="15" customHeight="1">
      <c r="A32" s="6"/>
      <c r="B32" s="15">
        <v>18</v>
      </c>
      <c r="C32" s="43"/>
      <c r="D32" s="4"/>
      <c r="E32" s="4"/>
      <c r="F32" s="4"/>
      <c r="G32" s="4"/>
      <c r="H32" s="4"/>
      <c r="I32" s="5"/>
      <c r="J32" s="44"/>
      <c r="K32" s="25" t="str">
        <f t="shared" ca="1" si="0"/>
        <v/>
      </c>
      <c r="L32" s="26"/>
      <c r="M32" s="6"/>
      <c r="O32" s="1">
        <f t="shared" ca="1" si="1"/>
        <v>126</v>
      </c>
    </row>
    <row r="33" spans="1:17" ht="15" customHeight="1">
      <c r="A33" s="6"/>
      <c r="B33" s="15">
        <v>19</v>
      </c>
      <c r="C33" s="43"/>
      <c r="D33" s="4"/>
      <c r="E33" s="4"/>
      <c r="F33" s="4"/>
      <c r="G33" s="4"/>
      <c r="H33" s="4"/>
      <c r="I33" s="5"/>
      <c r="J33" s="44"/>
      <c r="K33" s="25" t="str">
        <f t="shared" ca="1" si="0"/>
        <v/>
      </c>
      <c r="L33" s="26"/>
      <c r="M33" s="6"/>
      <c r="O33" s="1">
        <f t="shared" ca="1" si="1"/>
        <v>126</v>
      </c>
    </row>
    <row r="34" spans="1:17" ht="15" customHeight="1">
      <c r="A34" s="6"/>
      <c r="B34" s="15">
        <v>20</v>
      </c>
      <c r="C34" s="43"/>
      <c r="D34" s="4"/>
      <c r="E34" s="4"/>
      <c r="F34" s="4"/>
      <c r="G34" s="4"/>
      <c r="H34" s="4"/>
      <c r="I34" s="5"/>
      <c r="J34" s="44"/>
      <c r="K34" s="25" t="str">
        <f t="shared" ca="1" si="0"/>
        <v/>
      </c>
      <c r="L34" s="26"/>
      <c r="M34" s="6"/>
      <c r="O34" s="1">
        <f t="shared" ca="1" si="1"/>
        <v>126</v>
      </c>
    </row>
    <row r="35" spans="1:17" ht="15" customHeight="1">
      <c r="A35" s="6"/>
      <c r="B35" s="15">
        <v>21</v>
      </c>
      <c r="C35" s="43"/>
      <c r="D35" s="4"/>
      <c r="E35" s="4"/>
      <c r="F35" s="4"/>
      <c r="G35" s="4"/>
      <c r="H35" s="4"/>
      <c r="I35" s="5"/>
      <c r="J35" s="44"/>
      <c r="K35" s="25" t="str">
        <f t="shared" ca="1" si="0"/>
        <v/>
      </c>
      <c r="L35" s="26"/>
      <c r="M35" s="6"/>
      <c r="O35" s="1">
        <f t="shared" ca="1" si="1"/>
        <v>126</v>
      </c>
    </row>
    <row r="36" spans="1:17" ht="15" customHeight="1">
      <c r="A36" s="6"/>
      <c r="B36" s="15">
        <v>22</v>
      </c>
      <c r="C36" s="43"/>
      <c r="D36" s="4"/>
      <c r="E36" s="4"/>
      <c r="F36" s="4"/>
      <c r="G36" s="4"/>
      <c r="H36" s="4"/>
      <c r="I36" s="5"/>
      <c r="J36" s="44"/>
      <c r="K36" s="25" t="str">
        <f t="shared" ca="1" si="0"/>
        <v/>
      </c>
      <c r="L36" s="26"/>
      <c r="M36" s="6"/>
      <c r="O36" s="1">
        <f t="shared" ca="1" si="1"/>
        <v>126</v>
      </c>
    </row>
    <row r="37" spans="1:17" ht="15" customHeight="1">
      <c r="A37" s="6"/>
      <c r="B37" s="15">
        <v>23</v>
      </c>
      <c r="C37" s="43"/>
      <c r="D37" s="4"/>
      <c r="E37" s="4"/>
      <c r="F37" s="4"/>
      <c r="G37" s="4"/>
      <c r="H37" s="4"/>
      <c r="I37" s="5"/>
      <c r="J37" s="44"/>
      <c r="K37" s="25" t="str">
        <f t="shared" ca="1" si="0"/>
        <v/>
      </c>
      <c r="L37" s="26"/>
      <c r="M37" s="6"/>
      <c r="O37" s="1">
        <f t="shared" ca="1" si="1"/>
        <v>126</v>
      </c>
    </row>
    <row r="38" spans="1:17" ht="15" customHeight="1">
      <c r="A38" s="6"/>
      <c r="B38" s="15">
        <v>24</v>
      </c>
      <c r="C38" s="43"/>
      <c r="D38" s="4"/>
      <c r="E38" s="4"/>
      <c r="F38" s="4"/>
      <c r="G38" s="4"/>
      <c r="H38" s="4"/>
      <c r="I38" s="5"/>
      <c r="J38" s="44"/>
      <c r="K38" s="25" t="str">
        <f t="shared" ca="1" si="0"/>
        <v/>
      </c>
      <c r="L38" s="26"/>
      <c r="M38" s="6"/>
      <c r="O38" s="1">
        <f t="shared" ca="1" si="1"/>
        <v>126</v>
      </c>
    </row>
    <row r="39" spans="1:17" ht="15" customHeight="1">
      <c r="A39" s="6"/>
      <c r="B39" s="15">
        <v>25</v>
      </c>
      <c r="C39" s="43"/>
      <c r="D39" s="4"/>
      <c r="E39" s="4"/>
      <c r="F39" s="4"/>
      <c r="G39" s="4"/>
      <c r="H39" s="4"/>
      <c r="I39" s="5"/>
      <c r="J39" s="44"/>
      <c r="K39" s="25" t="str">
        <f t="shared" ca="1" si="0"/>
        <v/>
      </c>
      <c r="L39" s="26"/>
      <c r="M39" s="6"/>
      <c r="O39" s="1">
        <f t="shared" ca="1" si="1"/>
        <v>126</v>
      </c>
    </row>
    <row r="40" spans="1:17" ht="15" customHeight="1">
      <c r="A40" s="6"/>
      <c r="B40" s="15">
        <v>26</v>
      </c>
      <c r="C40" s="43"/>
      <c r="D40" s="4"/>
      <c r="E40" s="4"/>
      <c r="F40" s="4"/>
      <c r="G40" s="4"/>
      <c r="H40" s="4"/>
      <c r="I40" s="5"/>
      <c r="J40" s="44"/>
      <c r="K40" s="25" t="str">
        <f t="shared" ca="1" si="0"/>
        <v/>
      </c>
      <c r="L40" s="26"/>
      <c r="M40" s="6"/>
      <c r="O40" s="1">
        <f t="shared" ca="1" si="1"/>
        <v>126</v>
      </c>
    </row>
    <row r="41" spans="1:17" ht="15" customHeight="1">
      <c r="A41" s="6"/>
      <c r="B41" s="15">
        <v>27</v>
      </c>
      <c r="C41" s="43"/>
      <c r="D41" s="4"/>
      <c r="E41" s="4"/>
      <c r="F41" s="4"/>
      <c r="G41" s="4"/>
      <c r="H41" s="4"/>
      <c r="I41" s="5"/>
      <c r="J41" s="44"/>
      <c r="K41" s="25" t="str">
        <f t="shared" ca="1" si="0"/>
        <v/>
      </c>
      <c r="L41" s="26"/>
      <c r="M41" s="6"/>
      <c r="O41" s="1">
        <f t="shared" ca="1" si="1"/>
        <v>126</v>
      </c>
    </row>
    <row r="42" spans="1:17" ht="15" customHeight="1">
      <c r="A42" s="6"/>
      <c r="B42" s="15">
        <v>28</v>
      </c>
      <c r="C42" s="43"/>
      <c r="D42" s="4"/>
      <c r="E42" s="4"/>
      <c r="F42" s="4"/>
      <c r="G42" s="4"/>
      <c r="H42" s="4"/>
      <c r="I42" s="5"/>
      <c r="J42" s="44"/>
      <c r="K42" s="25" t="str">
        <f t="shared" ca="1" si="0"/>
        <v/>
      </c>
      <c r="L42" s="26"/>
      <c r="M42" s="6"/>
      <c r="O42" s="1">
        <f t="shared" ca="1" si="1"/>
        <v>126</v>
      </c>
      <c r="Q42" s="16"/>
    </row>
    <row r="43" spans="1:17" ht="12" customHeight="1">
      <c r="A43" s="6"/>
      <c r="B43" s="50" t="s">
        <v>71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6"/>
      <c r="Q43" s="16"/>
    </row>
    <row r="44" spans="1:17" ht="15" customHeight="1">
      <c r="A44" s="6"/>
      <c r="B44" s="51" t="s">
        <v>80</v>
      </c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6"/>
      <c r="Q44" s="16"/>
    </row>
    <row r="45" spans="1:17" ht="15" customHeight="1">
      <c r="A45" s="6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6"/>
      <c r="Q45" s="16"/>
    </row>
    <row r="46" spans="1:17" ht="12" customHeight="1">
      <c r="A46" s="6"/>
      <c r="B46" s="61" t="s">
        <v>72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"/>
      <c r="Q46" s="16"/>
    </row>
    <row r="47" spans="1:17" ht="15" customHeight="1">
      <c r="A47" s="6"/>
      <c r="B47" s="47" t="s">
        <v>13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6"/>
      <c r="Q47" s="16"/>
    </row>
    <row r="48" spans="1:17" ht="15" customHeight="1">
      <c r="A48" s="6"/>
      <c r="B48" s="11" t="s">
        <v>17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6"/>
      <c r="Q48" s="16"/>
    </row>
    <row r="49" spans="1:17" ht="15" customHeight="1">
      <c r="A49" s="6"/>
      <c r="B49" s="11" t="s">
        <v>73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6"/>
    </row>
    <row r="50" spans="1:17" ht="15" customHeight="1">
      <c r="A50" s="6"/>
      <c r="B50" s="48" t="s">
        <v>77</v>
      </c>
      <c r="C50" s="45"/>
      <c r="D50" s="45"/>
      <c r="E50" s="45"/>
      <c r="F50" s="46"/>
      <c r="G50" s="21"/>
      <c r="H50" s="12"/>
      <c r="I50" s="12"/>
      <c r="J50" s="12"/>
      <c r="K50" s="12"/>
      <c r="L50" s="12"/>
      <c r="M50" s="6"/>
    </row>
    <row r="51" spans="1:17" ht="15" customHeight="1">
      <c r="A51" s="6"/>
      <c r="B51" s="58" t="s">
        <v>78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6"/>
    </row>
    <row r="52" spans="1:17" ht="15" customHeight="1">
      <c r="A52" s="6"/>
      <c r="B52" s="62" t="s">
        <v>74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"/>
    </row>
    <row r="53" spans="1:17" ht="26.25" customHeight="1">
      <c r="A53" s="6"/>
      <c r="B53" s="58" t="s">
        <v>75</v>
      </c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6"/>
    </row>
    <row r="54" spans="1:17" ht="6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7">
      <c r="A55" s="59" t="s">
        <v>76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</row>
    <row r="56" spans="1:17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</row>
    <row r="59" spans="1:17" hidden="1">
      <c r="P59" s="7" t="s">
        <v>21</v>
      </c>
      <c r="Q59" s="7" t="s">
        <v>19</v>
      </c>
    </row>
    <row r="60" spans="1:17" hidden="1">
      <c r="P60" s="1" t="s">
        <v>18</v>
      </c>
      <c r="Q60" s="16" t="s">
        <v>31</v>
      </c>
    </row>
    <row r="61" spans="1:17" hidden="1">
      <c r="P61" s="1" t="s">
        <v>22</v>
      </c>
      <c r="Q61" s="16" t="s">
        <v>32</v>
      </c>
    </row>
    <row r="62" spans="1:17" hidden="1">
      <c r="P62" s="1" t="s">
        <v>23</v>
      </c>
      <c r="Q62" s="16" t="s">
        <v>33</v>
      </c>
    </row>
    <row r="63" spans="1:17" hidden="1">
      <c r="P63" s="1" t="s">
        <v>24</v>
      </c>
      <c r="Q63" s="16" t="s">
        <v>34</v>
      </c>
    </row>
    <row r="64" spans="1:17" hidden="1">
      <c r="P64" s="1" t="s">
        <v>25</v>
      </c>
      <c r="Q64" s="16" t="s">
        <v>35</v>
      </c>
    </row>
    <row r="65" spans="16:17" hidden="1">
      <c r="P65" s="1" t="s">
        <v>26</v>
      </c>
      <c r="Q65" s="16" t="s">
        <v>36</v>
      </c>
    </row>
    <row r="66" spans="16:17" hidden="1">
      <c r="P66" s="1" t="s">
        <v>27</v>
      </c>
      <c r="Q66" s="16" t="s">
        <v>37</v>
      </c>
    </row>
    <row r="67" spans="16:17" hidden="1">
      <c r="P67" s="1" t="s">
        <v>28</v>
      </c>
      <c r="Q67" s="16" t="s">
        <v>38</v>
      </c>
    </row>
    <row r="68" spans="16:17" hidden="1">
      <c r="P68" s="1" t="s">
        <v>29</v>
      </c>
      <c r="Q68" s="16" t="s">
        <v>39</v>
      </c>
    </row>
    <row r="69" spans="16:17" hidden="1">
      <c r="P69" s="1" t="s">
        <v>30</v>
      </c>
      <c r="Q69" s="16" t="s">
        <v>40</v>
      </c>
    </row>
    <row r="70" spans="16:17" hidden="1">
      <c r="P70" s="1" t="s">
        <v>54</v>
      </c>
      <c r="Q70" s="16" t="s">
        <v>41</v>
      </c>
    </row>
    <row r="71" spans="16:17" hidden="1">
      <c r="P71" s="1" t="s">
        <v>55</v>
      </c>
      <c r="Q71" s="16" t="s">
        <v>42</v>
      </c>
    </row>
    <row r="72" spans="16:17" hidden="1">
      <c r="P72" s="1" t="s">
        <v>56</v>
      </c>
      <c r="Q72" s="16" t="s">
        <v>43</v>
      </c>
    </row>
    <row r="73" spans="16:17" hidden="1">
      <c r="P73" s="1" t="s">
        <v>57</v>
      </c>
      <c r="Q73" s="16" t="s">
        <v>44</v>
      </c>
    </row>
    <row r="74" spans="16:17" hidden="1">
      <c r="P74" s="1" t="s">
        <v>58</v>
      </c>
      <c r="Q74" s="16" t="s">
        <v>45</v>
      </c>
    </row>
    <row r="75" spans="16:17" hidden="1">
      <c r="P75" s="1" t="s">
        <v>59</v>
      </c>
      <c r="Q75" s="16" t="s">
        <v>46</v>
      </c>
    </row>
    <row r="76" spans="16:17" hidden="1">
      <c r="P76" s="1" t="s">
        <v>65</v>
      </c>
      <c r="Q76" s="16" t="s">
        <v>47</v>
      </c>
    </row>
    <row r="77" spans="16:17" hidden="1">
      <c r="P77" s="1" t="s">
        <v>66</v>
      </c>
      <c r="Q77" s="16" t="s">
        <v>48</v>
      </c>
    </row>
    <row r="78" spans="16:17" hidden="1">
      <c r="P78" s="1" t="s">
        <v>60</v>
      </c>
      <c r="Q78" s="16" t="s">
        <v>49</v>
      </c>
    </row>
    <row r="79" spans="16:17" hidden="1">
      <c r="P79" s="1" t="s">
        <v>61</v>
      </c>
      <c r="Q79" s="16" t="s">
        <v>50</v>
      </c>
    </row>
    <row r="80" spans="16:17" hidden="1">
      <c r="P80" s="1" t="s">
        <v>62</v>
      </c>
      <c r="Q80" s="16" t="s">
        <v>51</v>
      </c>
    </row>
    <row r="81" spans="16:17" hidden="1">
      <c r="P81" s="1" t="s">
        <v>63</v>
      </c>
      <c r="Q81" s="16" t="s">
        <v>52</v>
      </c>
    </row>
    <row r="82" spans="16:17" hidden="1">
      <c r="P82" s="1" t="s">
        <v>64</v>
      </c>
      <c r="Q82" s="16" t="s">
        <v>53</v>
      </c>
    </row>
    <row r="83" spans="16:17" hidden="1">
      <c r="P83" s="1" t="s">
        <v>68</v>
      </c>
      <c r="Q83" s="16" t="s">
        <v>67</v>
      </c>
    </row>
  </sheetData>
  <sheetProtection algorithmName="SHA-512" hashValue="nFiBhzM5DMP6zLLAT1sntAdsOwuTor1U/76or+Sd4mT+xLYL8zutVPpnWz2mdaex6EPbn/aKwawnIsQoCs27jg==" saltValue="vKBjpFd0R8FX6Zau7gvPsA==" spinCount="100000" sheet="1" objects="1" scenarios="1" selectLockedCells="1"/>
  <sortState xmlns:xlrd2="http://schemas.microsoft.com/office/spreadsheetml/2017/richdata2" ref="C12:M21">
    <sortCondition ref="C12:C21"/>
  </sortState>
  <mergeCells count="19">
    <mergeCell ref="B53:L53"/>
    <mergeCell ref="D12:J12"/>
    <mergeCell ref="A55:M56"/>
    <mergeCell ref="B46:L46"/>
    <mergeCell ref="B51:L51"/>
    <mergeCell ref="B52:L52"/>
    <mergeCell ref="G4:I4"/>
    <mergeCell ref="B43:L43"/>
    <mergeCell ref="B44:L44"/>
    <mergeCell ref="B45:L45"/>
    <mergeCell ref="D8:L8"/>
    <mergeCell ref="B2:C6"/>
    <mergeCell ref="L2:L6"/>
    <mergeCell ref="D2:K2"/>
    <mergeCell ref="D3:K3"/>
    <mergeCell ref="D5:K5"/>
    <mergeCell ref="D6:K6"/>
    <mergeCell ref="C14:I14"/>
    <mergeCell ref="D10:L10"/>
  </mergeCells>
  <phoneticPr fontId="2" type="noConversion"/>
  <conditionalFormatting sqref="C15:C42">
    <cfRule type="containsBlanks" dxfId="3" priority="5">
      <formula>LEN(TRIM(C15))=0</formula>
    </cfRule>
  </conditionalFormatting>
  <conditionalFormatting sqref="D8:L8 D10:L10 D12:J12">
    <cfRule type="containsBlanks" dxfId="2" priority="6">
      <formula>LEN(TRIM(D8))=0</formula>
    </cfRule>
  </conditionalFormatting>
  <conditionalFormatting sqref="J15:J42">
    <cfRule type="containsBlanks" dxfId="1" priority="7">
      <formula>LEN(TRIM(J15))=0</formula>
    </cfRule>
  </conditionalFormatting>
  <conditionalFormatting sqref="N15:N42">
    <cfRule type="cellIs" dxfId="0" priority="4" stopIfTrue="1" operator="equal">
      <formula>115</formula>
    </cfRule>
  </conditionalFormatting>
  <printOptions horizontalCentered="1"/>
  <pageMargins left="0.51181102362204722" right="0.51181102362204722" top="0.59055118110236227" bottom="0.59055118110236227" header="0.51181102362204722" footer="0.51181102362204722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workbookViewId="0">
      <selection activeCell="C4" sqref="C4:C6"/>
    </sheetView>
  </sheetViews>
  <sheetFormatPr defaultColWidth="0" defaultRowHeight="13.8" zeroHeight="1"/>
  <cols>
    <col min="1" max="1" width="4.6640625" style="27" customWidth="1"/>
    <col min="2" max="2" width="39.6640625" style="27" customWidth="1"/>
    <col min="3" max="3" width="15.6640625" style="27" customWidth="1"/>
    <col min="4" max="5" width="33.6640625" style="27" customWidth="1"/>
    <col min="6" max="9" width="11.6640625" style="27" customWidth="1"/>
    <col min="10" max="10" width="0.88671875" style="27" customWidth="1"/>
    <col min="11" max="16384" width="9.109375" style="27" hidden="1"/>
  </cols>
  <sheetData>
    <row r="1" spans="1:11">
      <c r="A1" s="63" t="s">
        <v>15</v>
      </c>
      <c r="B1" s="64"/>
      <c r="C1" s="64"/>
      <c r="D1" s="64"/>
      <c r="E1" s="64"/>
      <c r="F1" s="64"/>
      <c r="G1" s="64"/>
      <c r="H1" s="64"/>
      <c r="I1" s="65"/>
    </row>
    <row r="2" spans="1:11" ht="14.4" thickBot="1">
      <c r="A2" s="66"/>
      <c r="B2" s="67"/>
      <c r="C2" s="67"/>
      <c r="D2" s="67"/>
      <c r="E2" s="67"/>
      <c r="F2" s="67"/>
      <c r="G2" s="67"/>
      <c r="H2" s="67"/>
      <c r="I2" s="68"/>
    </row>
    <row r="3" spans="1:11" ht="14.4" thickBot="1">
      <c r="A3" s="38"/>
      <c r="B3" s="39" t="s">
        <v>0</v>
      </c>
      <c r="C3" s="39" t="s">
        <v>1</v>
      </c>
      <c r="D3" s="39" t="s">
        <v>2</v>
      </c>
      <c r="E3" s="39" t="s">
        <v>3</v>
      </c>
      <c r="F3" s="39" t="s">
        <v>4</v>
      </c>
      <c r="G3" s="39" t="s">
        <v>5</v>
      </c>
      <c r="H3" s="39" t="s">
        <v>6</v>
      </c>
      <c r="I3" s="40" t="s">
        <v>7</v>
      </c>
      <c r="K3" s="28">
        <v>18</v>
      </c>
    </row>
    <row r="4" spans="1:11">
      <c r="A4" s="29">
        <v>1</v>
      </c>
      <c r="B4" s="30" t="str">
        <f>IF(Formulario!C15=0,"",VLOOKUP(A4,Formulario!$B$15:$L$42,2,1))</f>
        <v/>
      </c>
      <c r="C4" s="41"/>
      <c r="D4" s="30" t="str">
        <f>IF(Formulario!C15=0,"",Formulario!$D$10)</f>
        <v/>
      </c>
      <c r="E4" s="30" t="str">
        <f>IF(Formulario!C15=0,"",Formulario!$D$8)</f>
        <v/>
      </c>
      <c r="F4" s="31" t="str">
        <f t="shared" ref="F4:F33" si="0">IF(G4="","",DATE(YEAR(G4)+$K$3,MONTH(G4),DAY(G4))-1)</f>
        <v/>
      </c>
      <c r="G4" s="31" t="str">
        <f>IF(Formulario!J15=0,"",VLOOKUP(A4,Formulario!$B$15:$L$42,9,1))</f>
        <v/>
      </c>
      <c r="H4" s="31" t="str">
        <f>IF(Formulario!J15=0,"",VLOOKUP(A4,Formulario!$B$15:$L$42,11,1))</f>
        <v/>
      </c>
      <c r="I4" s="32"/>
    </row>
    <row r="5" spans="1:11">
      <c r="A5" s="33">
        <v>2</v>
      </c>
      <c r="B5" s="30" t="str">
        <f>IF(Formulario!C16=0,"",VLOOKUP(A5,Formulario!$B$15:$L$42,2,1))</f>
        <v/>
      </c>
      <c r="C5" s="41"/>
      <c r="D5" s="30" t="str">
        <f>IF(Formulario!C16=0,"",Formulario!$D$10)</f>
        <v/>
      </c>
      <c r="E5" s="30" t="str">
        <f>IF(Formulario!C16=0,"",Formulario!$D$8)</f>
        <v/>
      </c>
      <c r="F5" s="31" t="str">
        <f t="shared" si="0"/>
        <v/>
      </c>
      <c r="G5" s="31" t="str">
        <f>IF(Formulario!J16=0,"",VLOOKUP(A5,Formulario!$B$15:$L$42,9,1))</f>
        <v/>
      </c>
      <c r="H5" s="31" t="str">
        <f>IF(Formulario!J16=0,"",VLOOKUP(A5,Formulario!$B$15:$L$42,11,1))</f>
        <v/>
      </c>
      <c r="I5" s="32"/>
    </row>
    <row r="6" spans="1:11">
      <c r="A6" s="29">
        <v>3</v>
      </c>
      <c r="B6" s="30" t="str">
        <f>IF(Formulario!C17=0,"",VLOOKUP(A6,Formulario!$B$15:$L$42,2,1))</f>
        <v/>
      </c>
      <c r="C6" s="41"/>
      <c r="D6" s="30" t="str">
        <f>IF(Formulario!C17=0,"",Formulario!$D$10)</f>
        <v/>
      </c>
      <c r="E6" s="30" t="str">
        <f>IF(Formulario!C17=0,"",Formulario!$D$8)</f>
        <v/>
      </c>
      <c r="F6" s="31" t="str">
        <f t="shared" si="0"/>
        <v/>
      </c>
      <c r="G6" s="31" t="str">
        <f>IF(Formulario!J17=0,"",VLOOKUP(A6,Formulario!$B$15:$L$42,9,1))</f>
        <v/>
      </c>
      <c r="H6" s="31" t="str">
        <f>IF(Formulario!J17=0,"",VLOOKUP(A6,Formulario!$B$15:$L$42,11,1))</f>
        <v/>
      </c>
      <c r="I6" s="32"/>
    </row>
    <row r="7" spans="1:11">
      <c r="A7" s="33">
        <v>4</v>
      </c>
      <c r="B7" s="30" t="str">
        <f>IF(Formulario!C18=0,"",VLOOKUP(A7,Formulario!$B$15:$L$42,2,1))</f>
        <v/>
      </c>
      <c r="C7" s="41"/>
      <c r="D7" s="30" t="str">
        <f>IF(Formulario!C18=0,"",Formulario!$D$10)</f>
        <v/>
      </c>
      <c r="E7" s="30" t="str">
        <f>IF(Formulario!C18=0,"",Formulario!$D$8)</f>
        <v/>
      </c>
      <c r="F7" s="31" t="str">
        <f t="shared" si="0"/>
        <v/>
      </c>
      <c r="G7" s="31" t="str">
        <f>IF(Formulario!J18=0,"",VLOOKUP(A7,Formulario!$B$15:$L$42,9,1))</f>
        <v/>
      </c>
      <c r="H7" s="31" t="str">
        <f>IF(Formulario!J18=0,"",VLOOKUP(A7,Formulario!$B$15:$L$42,11,1))</f>
        <v/>
      </c>
      <c r="I7" s="32"/>
    </row>
    <row r="8" spans="1:11">
      <c r="A8" s="29">
        <v>5</v>
      </c>
      <c r="B8" s="30" t="str">
        <f>IF(Formulario!C19=0,"",VLOOKUP(A8,Formulario!$B$15:$L$42,2,1))</f>
        <v/>
      </c>
      <c r="C8" s="41"/>
      <c r="D8" s="30" t="str">
        <f>IF(Formulario!C19=0,"",Formulario!$D$10)</f>
        <v/>
      </c>
      <c r="E8" s="30" t="str">
        <f>IF(Formulario!C19=0,"",Formulario!$D$8)</f>
        <v/>
      </c>
      <c r="F8" s="31" t="str">
        <f t="shared" si="0"/>
        <v/>
      </c>
      <c r="G8" s="31" t="str">
        <f>IF(Formulario!J19=0,"",VLOOKUP(A8,Formulario!$B$15:$L$42,9,1))</f>
        <v/>
      </c>
      <c r="H8" s="31" t="str">
        <f>IF(Formulario!J19=0,"",VLOOKUP(A8,Formulario!$B$15:$L$42,11,1))</f>
        <v/>
      </c>
      <c r="I8" s="32"/>
    </row>
    <row r="9" spans="1:11">
      <c r="A9" s="33">
        <v>6</v>
      </c>
      <c r="B9" s="30" t="str">
        <f>IF(Formulario!C20=0,"",VLOOKUP(A9,Formulario!$B$15:$L$42,2,1))</f>
        <v/>
      </c>
      <c r="C9" s="41"/>
      <c r="D9" s="30" t="str">
        <f>IF(Formulario!C20=0,"",Formulario!$D$10)</f>
        <v/>
      </c>
      <c r="E9" s="30" t="str">
        <f>IF(Formulario!C20=0,"",Formulario!$D$8)</f>
        <v/>
      </c>
      <c r="F9" s="31" t="str">
        <f t="shared" si="0"/>
        <v/>
      </c>
      <c r="G9" s="31" t="str">
        <f>IF(Formulario!J20=0,"",VLOOKUP(A9,Formulario!$B$15:$L$42,9,1))</f>
        <v/>
      </c>
      <c r="H9" s="31" t="str">
        <f>IF(Formulario!J20=0,"",VLOOKUP(A9,Formulario!$B$15:$L$42,11,1))</f>
        <v/>
      </c>
      <c r="I9" s="32"/>
    </row>
    <row r="10" spans="1:11">
      <c r="A10" s="29">
        <v>7</v>
      </c>
      <c r="B10" s="30" t="str">
        <f>IF(Formulario!C21=0,"",VLOOKUP(A10,Formulario!$B$15:$L$42,2,1))</f>
        <v/>
      </c>
      <c r="C10" s="41"/>
      <c r="D10" s="30" t="str">
        <f>IF(Formulario!C21=0,"",Formulario!$D$10)</f>
        <v/>
      </c>
      <c r="E10" s="30" t="str">
        <f>IF(Formulario!C21=0,"",Formulario!$D$8)</f>
        <v/>
      </c>
      <c r="F10" s="31" t="str">
        <f t="shared" si="0"/>
        <v/>
      </c>
      <c r="G10" s="31" t="str">
        <f>IF(Formulario!J21=0,"",VLOOKUP(A10,Formulario!$B$15:$L$42,9,1))</f>
        <v/>
      </c>
      <c r="H10" s="31" t="str">
        <f>IF(Formulario!J21=0,"",VLOOKUP(A10,Formulario!$B$15:$L$42,11,1))</f>
        <v/>
      </c>
      <c r="I10" s="32"/>
    </row>
    <row r="11" spans="1:11">
      <c r="A11" s="33">
        <v>8</v>
      </c>
      <c r="B11" s="30" t="str">
        <f>IF(Formulario!C22=0,"",VLOOKUP(A11,Formulario!$B$15:$L$42,2,1))</f>
        <v/>
      </c>
      <c r="C11" s="41"/>
      <c r="D11" s="30" t="str">
        <f>IF(Formulario!C22=0,"",Formulario!$D$10)</f>
        <v/>
      </c>
      <c r="E11" s="30" t="str">
        <f>IF(Formulario!C22=0,"",Formulario!$D$8)</f>
        <v/>
      </c>
      <c r="F11" s="31" t="str">
        <f t="shared" si="0"/>
        <v/>
      </c>
      <c r="G11" s="31" t="str">
        <f>IF(Formulario!J22=0,"",VLOOKUP(A11,Formulario!$B$15:$L$42,9,1))</f>
        <v/>
      </c>
      <c r="H11" s="31" t="str">
        <f>IF(Formulario!J22=0,"",VLOOKUP(A11,Formulario!$B$15:$L$42,11,1))</f>
        <v/>
      </c>
      <c r="I11" s="32"/>
    </row>
    <row r="12" spans="1:11">
      <c r="A12" s="29">
        <v>9</v>
      </c>
      <c r="B12" s="30" t="str">
        <f>IF(Formulario!C23=0,"",VLOOKUP(A12,Formulario!$B$15:$L$42,2,1))</f>
        <v/>
      </c>
      <c r="C12" s="41"/>
      <c r="D12" s="30" t="str">
        <f>IF(Formulario!C23=0,"",Formulario!$D$10)</f>
        <v/>
      </c>
      <c r="E12" s="30" t="str">
        <f>IF(Formulario!C23=0,"",Formulario!$D$8)</f>
        <v/>
      </c>
      <c r="F12" s="31" t="str">
        <f t="shared" si="0"/>
        <v/>
      </c>
      <c r="G12" s="31" t="str">
        <f>IF(Formulario!J23=0,"",VLOOKUP(A12,Formulario!$B$15:$L$42,9,1))</f>
        <v/>
      </c>
      <c r="H12" s="31" t="str">
        <f>IF(Formulario!J23=0,"",VLOOKUP(A12,Formulario!$B$15:$L$42,11,1))</f>
        <v/>
      </c>
      <c r="I12" s="32"/>
    </row>
    <row r="13" spans="1:11">
      <c r="A13" s="33">
        <v>10</v>
      </c>
      <c r="B13" s="30" t="str">
        <f>IF(Formulario!C24=0,"",VLOOKUP(A13,Formulario!$B$15:$L$42,2,1))</f>
        <v/>
      </c>
      <c r="C13" s="41"/>
      <c r="D13" s="30" t="str">
        <f>IF(Formulario!C24=0,"",Formulario!$D$10)</f>
        <v/>
      </c>
      <c r="E13" s="30" t="str">
        <f>IF(Formulario!C24=0,"",Formulario!$D$8)</f>
        <v/>
      </c>
      <c r="F13" s="31" t="str">
        <f t="shared" si="0"/>
        <v/>
      </c>
      <c r="G13" s="31" t="str">
        <f>IF(Formulario!J24=0,"",VLOOKUP(A13,Formulario!$B$15:$L$42,9,1))</f>
        <v/>
      </c>
      <c r="H13" s="31" t="str">
        <f>IF(Formulario!J24=0,"",VLOOKUP(A13,Formulario!$B$15:$L$42,11,1))</f>
        <v/>
      </c>
      <c r="I13" s="32"/>
    </row>
    <row r="14" spans="1:11">
      <c r="A14" s="29">
        <v>11</v>
      </c>
      <c r="B14" s="30" t="str">
        <f>IF(Formulario!C25=0,"",VLOOKUP(A14,Formulario!$B$15:$L$42,2,1))</f>
        <v/>
      </c>
      <c r="C14" s="41"/>
      <c r="D14" s="30" t="str">
        <f>IF(Formulario!C25=0,"",Formulario!$D$10)</f>
        <v/>
      </c>
      <c r="E14" s="30" t="str">
        <f>IF(Formulario!C25=0,"",Formulario!$D$8)</f>
        <v/>
      </c>
      <c r="F14" s="31" t="str">
        <f t="shared" si="0"/>
        <v/>
      </c>
      <c r="G14" s="31" t="str">
        <f>IF(Formulario!J25=0,"",VLOOKUP(A14,Formulario!$B$15:$L$42,9,1))</f>
        <v/>
      </c>
      <c r="H14" s="31" t="str">
        <f>IF(Formulario!J25=0,"",VLOOKUP(A14,Formulario!$B$15:$L$42,11,1))</f>
        <v/>
      </c>
      <c r="I14" s="32"/>
    </row>
    <row r="15" spans="1:11">
      <c r="A15" s="33">
        <v>12</v>
      </c>
      <c r="B15" s="30" t="str">
        <f>IF(Formulario!C26=0,"",VLOOKUP(A15,Formulario!$B$15:$L$42,2,1))</f>
        <v/>
      </c>
      <c r="C15" s="41"/>
      <c r="D15" s="30" t="str">
        <f>IF(Formulario!C26=0,"",Formulario!$D$10)</f>
        <v/>
      </c>
      <c r="E15" s="30" t="str">
        <f>IF(Formulario!C26=0,"",Formulario!$D$8)</f>
        <v/>
      </c>
      <c r="F15" s="31" t="str">
        <f t="shared" si="0"/>
        <v/>
      </c>
      <c r="G15" s="31" t="str">
        <f>IF(Formulario!J26=0,"",VLOOKUP(A15,Formulario!$B$15:$L$42,9,1))</f>
        <v/>
      </c>
      <c r="H15" s="31" t="str">
        <f>IF(Formulario!J26=0,"",VLOOKUP(A15,Formulario!$B$15:$L$42,11,1))</f>
        <v/>
      </c>
      <c r="I15" s="32"/>
    </row>
    <row r="16" spans="1:11">
      <c r="A16" s="29">
        <v>13</v>
      </c>
      <c r="B16" s="30" t="str">
        <f>IF(Formulario!C27=0,"",VLOOKUP(A16,Formulario!$B$15:$L$42,2,1))</f>
        <v/>
      </c>
      <c r="C16" s="41"/>
      <c r="D16" s="30" t="str">
        <f>IF(Formulario!C27=0,"",Formulario!$D$10)</f>
        <v/>
      </c>
      <c r="E16" s="30" t="str">
        <f>IF(Formulario!C27=0,"",Formulario!$D$8)</f>
        <v/>
      </c>
      <c r="F16" s="31" t="str">
        <f t="shared" si="0"/>
        <v/>
      </c>
      <c r="G16" s="31" t="str">
        <f>IF(Formulario!J27=0,"",VLOOKUP(A16,Formulario!$B$15:$L$42,9,1))</f>
        <v/>
      </c>
      <c r="H16" s="31" t="str">
        <f>IF(Formulario!J27=0,"",VLOOKUP(A16,Formulario!$B$15:$L$42,11,1))</f>
        <v/>
      </c>
      <c r="I16" s="32"/>
    </row>
    <row r="17" spans="1:9">
      <c r="A17" s="33">
        <v>14</v>
      </c>
      <c r="B17" s="30" t="str">
        <f>IF(Formulario!C28=0,"",VLOOKUP(A17,Formulario!$B$15:$L$42,2,1))</f>
        <v/>
      </c>
      <c r="C17" s="41"/>
      <c r="D17" s="30" t="str">
        <f>IF(Formulario!C28=0,"",Formulario!$D$10)</f>
        <v/>
      </c>
      <c r="E17" s="30" t="str">
        <f>IF(Formulario!C28=0,"",Formulario!$D$8)</f>
        <v/>
      </c>
      <c r="F17" s="31" t="str">
        <f t="shared" si="0"/>
        <v/>
      </c>
      <c r="G17" s="31" t="str">
        <f>IF(Formulario!J28=0,"",VLOOKUP(A17,Formulario!$B$15:$L$42,9,1))</f>
        <v/>
      </c>
      <c r="H17" s="31" t="str">
        <f>IF(Formulario!J28=0,"",VLOOKUP(A17,Formulario!$B$15:$L$42,11,1))</f>
        <v/>
      </c>
      <c r="I17" s="32"/>
    </row>
    <row r="18" spans="1:9">
      <c r="A18" s="29">
        <v>15</v>
      </c>
      <c r="B18" s="30" t="str">
        <f>IF(Formulario!C29=0,"",VLOOKUP(A18,Formulario!$B$15:$L$42,2,1))</f>
        <v/>
      </c>
      <c r="C18" s="41"/>
      <c r="D18" s="30" t="str">
        <f>IF(Formulario!C29=0,"",Formulario!$D$10)</f>
        <v/>
      </c>
      <c r="E18" s="30" t="str">
        <f>IF(Formulario!C29=0,"",Formulario!$D$8)</f>
        <v/>
      </c>
      <c r="F18" s="31" t="str">
        <f t="shared" si="0"/>
        <v/>
      </c>
      <c r="G18" s="31" t="str">
        <f>IF(Formulario!J29=0,"",VLOOKUP(A18,Formulario!$B$15:$L$42,9,1))</f>
        <v/>
      </c>
      <c r="H18" s="31" t="str">
        <f>IF(Formulario!J29=0,"",VLOOKUP(A18,Formulario!$B$15:$L$42,11,1))</f>
        <v/>
      </c>
      <c r="I18" s="32"/>
    </row>
    <row r="19" spans="1:9">
      <c r="A19" s="33">
        <v>16</v>
      </c>
      <c r="B19" s="30" t="str">
        <f>IF(Formulario!C30=0,"",VLOOKUP(A19,Formulario!$B$15:$L$42,2,1))</f>
        <v/>
      </c>
      <c r="C19" s="41"/>
      <c r="D19" s="30" t="str">
        <f>IF(Formulario!C30=0,"",Formulario!$D$10)</f>
        <v/>
      </c>
      <c r="E19" s="30" t="str">
        <f>IF(Formulario!C30=0,"",Formulario!$D$8)</f>
        <v/>
      </c>
      <c r="F19" s="31" t="str">
        <f t="shared" si="0"/>
        <v/>
      </c>
      <c r="G19" s="31" t="str">
        <f>IF(Formulario!J30=0,"",VLOOKUP(A19,Formulario!$B$15:$L$42,9,1))</f>
        <v/>
      </c>
      <c r="H19" s="31" t="str">
        <f>IF(Formulario!J30=0,"",VLOOKUP(A19,Formulario!$B$15:$L$42,11,1))</f>
        <v/>
      </c>
      <c r="I19" s="32"/>
    </row>
    <row r="20" spans="1:9">
      <c r="A20" s="29">
        <v>17</v>
      </c>
      <c r="B20" s="30" t="str">
        <f>IF(Formulario!C31=0,"",VLOOKUP(A20,Formulario!$B$15:$L$42,2,1))</f>
        <v/>
      </c>
      <c r="C20" s="41"/>
      <c r="D20" s="30" t="str">
        <f>IF(Formulario!C31=0,"",Formulario!$D$10)</f>
        <v/>
      </c>
      <c r="E20" s="30" t="str">
        <f>IF(Formulario!C31=0,"",Formulario!$D$8)</f>
        <v/>
      </c>
      <c r="F20" s="31" t="str">
        <f t="shared" si="0"/>
        <v/>
      </c>
      <c r="G20" s="31" t="str">
        <f>IF(Formulario!J31=0,"",VLOOKUP(A20,Formulario!$B$15:$L$42,9,1))</f>
        <v/>
      </c>
      <c r="H20" s="31" t="str">
        <f>IF(Formulario!J31=0,"",VLOOKUP(A20,Formulario!$B$15:$L$42,11,1))</f>
        <v/>
      </c>
      <c r="I20" s="32"/>
    </row>
    <row r="21" spans="1:9">
      <c r="A21" s="33">
        <v>18</v>
      </c>
      <c r="B21" s="30" t="str">
        <f>IF(Formulario!C32=0,"",VLOOKUP(A21,Formulario!$B$15:$L$42,2,1))</f>
        <v/>
      </c>
      <c r="C21" s="41"/>
      <c r="D21" s="30" t="str">
        <f>IF(Formulario!C32=0,"",Formulario!$D$10)</f>
        <v/>
      </c>
      <c r="E21" s="30" t="str">
        <f>IF(Formulario!C32=0,"",Formulario!$D$8)</f>
        <v/>
      </c>
      <c r="F21" s="31" t="str">
        <f t="shared" si="0"/>
        <v/>
      </c>
      <c r="G21" s="31" t="str">
        <f>IF(Formulario!J32=0,"",VLOOKUP(A21,Formulario!$B$15:$L$42,9,1))</f>
        <v/>
      </c>
      <c r="H21" s="31" t="str">
        <f>IF(Formulario!J32=0,"",VLOOKUP(A21,Formulario!$B$15:$L$42,11,1))</f>
        <v/>
      </c>
      <c r="I21" s="32"/>
    </row>
    <row r="22" spans="1:9">
      <c r="A22" s="29">
        <v>19</v>
      </c>
      <c r="B22" s="30" t="str">
        <f>IF(Formulario!C33=0,"",VLOOKUP(A22,Formulario!$B$15:$L$42,2,1))</f>
        <v/>
      </c>
      <c r="C22" s="41"/>
      <c r="D22" s="30" t="str">
        <f>IF(Formulario!C33=0,"",Formulario!$D$10)</f>
        <v/>
      </c>
      <c r="E22" s="30" t="str">
        <f>IF(Formulario!C33=0,"",Formulario!$D$8)</f>
        <v/>
      </c>
      <c r="F22" s="31" t="str">
        <f t="shared" si="0"/>
        <v/>
      </c>
      <c r="G22" s="31" t="str">
        <f>IF(Formulario!J33=0,"",VLOOKUP(A22,Formulario!$B$15:$L$42,9,1))</f>
        <v/>
      </c>
      <c r="H22" s="31" t="str">
        <f>IF(Formulario!J33=0,"",VLOOKUP(A22,Formulario!$B$15:$L$42,11,1))</f>
        <v/>
      </c>
      <c r="I22" s="32"/>
    </row>
    <row r="23" spans="1:9">
      <c r="A23" s="33">
        <v>20</v>
      </c>
      <c r="B23" s="30" t="str">
        <f>IF(Formulario!C34=0,"",VLOOKUP(A23,Formulario!$B$15:$L$42,2,1))</f>
        <v/>
      </c>
      <c r="C23" s="41"/>
      <c r="D23" s="30" t="str">
        <f>IF(Formulario!C34=0,"",Formulario!$D$10)</f>
        <v/>
      </c>
      <c r="E23" s="30" t="str">
        <f>IF(Formulario!C34=0,"",Formulario!$D$8)</f>
        <v/>
      </c>
      <c r="F23" s="31" t="str">
        <f t="shared" si="0"/>
        <v/>
      </c>
      <c r="G23" s="31" t="str">
        <f>IF(Formulario!J34=0,"",VLOOKUP(A23,Formulario!$B$15:$L$42,9,1))</f>
        <v/>
      </c>
      <c r="H23" s="31" t="str">
        <f>IF(Formulario!J34=0,"",VLOOKUP(A23,Formulario!$B$15:$L$42,11,1))</f>
        <v/>
      </c>
      <c r="I23" s="32"/>
    </row>
    <row r="24" spans="1:9">
      <c r="A24" s="29">
        <v>21</v>
      </c>
      <c r="B24" s="30" t="str">
        <f>IF(Formulario!C35=0,"",VLOOKUP(A24,Formulario!$B$15:$L$42,2,1))</f>
        <v/>
      </c>
      <c r="C24" s="41"/>
      <c r="D24" s="30" t="str">
        <f>IF(Formulario!C35=0,"",Formulario!$D$10)</f>
        <v/>
      </c>
      <c r="E24" s="30" t="str">
        <f>IF(Formulario!C35=0,"",Formulario!$D$8)</f>
        <v/>
      </c>
      <c r="F24" s="31" t="str">
        <f t="shared" si="0"/>
        <v/>
      </c>
      <c r="G24" s="31" t="str">
        <f>IF(Formulario!J35=0,"",VLOOKUP(A24,Formulario!$B$15:$L$42,9,1))</f>
        <v/>
      </c>
      <c r="H24" s="31" t="str">
        <f>IF(Formulario!J35=0,"",VLOOKUP(A24,Formulario!$B$15:$L$42,11,1))</f>
        <v/>
      </c>
      <c r="I24" s="32"/>
    </row>
    <row r="25" spans="1:9">
      <c r="A25" s="33">
        <v>22</v>
      </c>
      <c r="B25" s="30" t="str">
        <f>IF(Formulario!C36=0,"",VLOOKUP(A25,Formulario!$B$15:$L$42,2,1))</f>
        <v/>
      </c>
      <c r="C25" s="41"/>
      <c r="D25" s="30" t="str">
        <f>IF(Formulario!C36=0,"",Formulario!$D$10)</f>
        <v/>
      </c>
      <c r="E25" s="30" t="str">
        <f>IF(Formulario!C36=0,"",Formulario!$D$8)</f>
        <v/>
      </c>
      <c r="F25" s="31" t="str">
        <f t="shared" si="0"/>
        <v/>
      </c>
      <c r="G25" s="31" t="str">
        <f>IF(Formulario!J36=0,"",VLOOKUP(A25,Formulario!$B$15:$L$42,9,1))</f>
        <v/>
      </c>
      <c r="H25" s="31" t="str">
        <f>IF(Formulario!J36=0,"",VLOOKUP(A25,Formulario!$B$15:$L$42,11,1))</f>
        <v/>
      </c>
      <c r="I25" s="32"/>
    </row>
    <row r="26" spans="1:9">
      <c r="A26" s="29">
        <v>23</v>
      </c>
      <c r="B26" s="30" t="str">
        <f>IF(Formulario!C37=0,"",VLOOKUP(A26,Formulario!$B$15:$L$42,2,1))</f>
        <v/>
      </c>
      <c r="C26" s="41"/>
      <c r="D26" s="30" t="str">
        <f>IF(Formulario!C37=0,"",Formulario!$D$10)</f>
        <v/>
      </c>
      <c r="E26" s="30" t="str">
        <f>IF(Formulario!C37=0,"",Formulario!$D$8)</f>
        <v/>
      </c>
      <c r="F26" s="31" t="str">
        <f t="shared" si="0"/>
        <v/>
      </c>
      <c r="G26" s="31" t="str">
        <f>IF(Formulario!J37=0,"",VLOOKUP(A26,Formulario!$B$15:$L$42,9,1))</f>
        <v/>
      </c>
      <c r="H26" s="31" t="str">
        <f>IF(Formulario!J37=0,"",VLOOKUP(A26,Formulario!$B$15:$L$42,11,1))</f>
        <v/>
      </c>
      <c r="I26" s="32"/>
    </row>
    <row r="27" spans="1:9">
      <c r="A27" s="33">
        <v>24</v>
      </c>
      <c r="B27" s="30" t="str">
        <f>IF(Formulario!C38=0,"",VLOOKUP(A27,Formulario!$B$15:$L$42,2,1))</f>
        <v/>
      </c>
      <c r="C27" s="41"/>
      <c r="D27" s="30" t="str">
        <f>IF(Formulario!C38=0,"",Formulario!$D$10)</f>
        <v/>
      </c>
      <c r="E27" s="30" t="str">
        <f>IF(Formulario!C38=0,"",Formulario!$D$8)</f>
        <v/>
      </c>
      <c r="F27" s="31" t="str">
        <f t="shared" si="0"/>
        <v/>
      </c>
      <c r="G27" s="31" t="str">
        <f>IF(Formulario!J38=0,"",VLOOKUP(A27,Formulario!$B$15:$L$42,9,1))</f>
        <v/>
      </c>
      <c r="H27" s="31" t="str">
        <f>IF(Formulario!J38=0,"",VLOOKUP(A27,Formulario!$B$15:$L$42,11,1))</f>
        <v/>
      </c>
      <c r="I27" s="32"/>
    </row>
    <row r="28" spans="1:9">
      <c r="A28" s="29">
        <v>25</v>
      </c>
      <c r="B28" s="30" t="str">
        <f>IF(Formulario!C39=0,"",VLOOKUP(A28,Formulario!$B$15:$L$42,2,1))</f>
        <v/>
      </c>
      <c r="C28" s="41"/>
      <c r="D28" s="30" t="str">
        <f>IF(Formulario!C39=0,"",Formulario!$D$10)</f>
        <v/>
      </c>
      <c r="E28" s="30" t="str">
        <f>IF(Formulario!C39=0,"",Formulario!$D$8)</f>
        <v/>
      </c>
      <c r="F28" s="31" t="str">
        <f t="shared" si="0"/>
        <v/>
      </c>
      <c r="G28" s="31" t="str">
        <f>IF(Formulario!J39=0,"",VLOOKUP(A28,Formulario!$B$15:$L$42,9,1))</f>
        <v/>
      </c>
      <c r="H28" s="31" t="str">
        <f>IF(Formulario!J39=0,"",VLOOKUP(A28,Formulario!$B$15:$L$42,11,1))</f>
        <v/>
      </c>
      <c r="I28" s="32"/>
    </row>
    <row r="29" spans="1:9">
      <c r="A29" s="33">
        <v>26</v>
      </c>
      <c r="B29" s="30" t="str">
        <f>IF(Formulario!C40=0,"",VLOOKUP(A29,Formulario!$B$15:$L$42,2,1))</f>
        <v/>
      </c>
      <c r="C29" s="41"/>
      <c r="D29" s="30" t="str">
        <f>IF(Formulario!C40=0,"",Formulario!$D$10)</f>
        <v/>
      </c>
      <c r="E29" s="30" t="str">
        <f>IF(Formulario!C40=0,"",Formulario!$D$8)</f>
        <v/>
      </c>
      <c r="F29" s="31" t="str">
        <f t="shared" si="0"/>
        <v/>
      </c>
      <c r="G29" s="31" t="str">
        <f>IF(Formulario!J40=0,"",VLOOKUP(A29,Formulario!$B$15:$L$42,9,1))</f>
        <v/>
      </c>
      <c r="H29" s="31" t="str">
        <f>IF(Formulario!J40=0,"",VLOOKUP(A29,Formulario!$B$15:$L$42,11,1))</f>
        <v/>
      </c>
      <c r="I29" s="32"/>
    </row>
    <row r="30" spans="1:9">
      <c r="A30" s="29">
        <v>27</v>
      </c>
      <c r="B30" s="30" t="str">
        <f>IF(Formulario!C41=0,"",VLOOKUP(A30,Formulario!$B$15:$L$42,2,1))</f>
        <v/>
      </c>
      <c r="C30" s="41"/>
      <c r="D30" s="30" t="str">
        <f>IF(Formulario!C41=0,"",Formulario!$D$10)</f>
        <v/>
      </c>
      <c r="E30" s="30" t="str">
        <f>IF(Formulario!C41=0,"",Formulario!$D$8)</f>
        <v/>
      </c>
      <c r="F30" s="31" t="str">
        <f t="shared" si="0"/>
        <v/>
      </c>
      <c r="G30" s="31" t="str">
        <f>IF(Formulario!J41=0,"",VLOOKUP(A30,Formulario!$B$15:$L$42,9,1))</f>
        <v/>
      </c>
      <c r="H30" s="31" t="str">
        <f>IF(Formulario!J41=0,"",VLOOKUP(A30,Formulario!$B$15:$L$42,11,1))</f>
        <v/>
      </c>
      <c r="I30" s="32"/>
    </row>
    <row r="31" spans="1:9">
      <c r="A31" s="33">
        <v>28</v>
      </c>
      <c r="B31" s="30" t="str">
        <f>IF(Formulario!C42=0,"",VLOOKUP(A31,Formulario!$B$15:$L$42,2,1))</f>
        <v/>
      </c>
      <c r="C31" s="41"/>
      <c r="D31" s="30" t="str">
        <f>IF(Formulario!C42=0,"",Formulario!$D$10)</f>
        <v/>
      </c>
      <c r="E31" s="30" t="str">
        <f>IF(Formulario!C42=0,"",Formulario!$D$8)</f>
        <v/>
      </c>
      <c r="F31" s="31" t="str">
        <f t="shared" si="0"/>
        <v/>
      </c>
      <c r="G31" s="31" t="str">
        <f>IF(Formulario!J42=0,"",VLOOKUP(A31,Formulario!$B$15:$L$42,9,1))</f>
        <v/>
      </c>
      <c r="H31" s="31" t="str">
        <f>IF(Formulario!J42=0,"",VLOOKUP(A31,Formulario!$B$15:$L$42,11,1))</f>
        <v/>
      </c>
      <c r="I31" s="32"/>
    </row>
    <row r="32" spans="1:9">
      <c r="A32" s="29">
        <v>29</v>
      </c>
      <c r="B32" s="30" t="str">
        <f>IF(Formulario!C43=0,"",VLOOKUP(A32,Formulario!$B$15:$L$42,2,1))</f>
        <v/>
      </c>
      <c r="C32" s="41"/>
      <c r="D32" s="30" t="str">
        <f>IF(Formulario!C43=0,"",Formulario!$D$10)</f>
        <v/>
      </c>
      <c r="E32" s="30" t="str">
        <f>IF(Formulario!C43=0,"",Formulario!$D$8)</f>
        <v/>
      </c>
      <c r="F32" s="31" t="str">
        <f t="shared" si="0"/>
        <v/>
      </c>
      <c r="G32" s="31" t="str">
        <f>IF(Formulario!J43=0,"",VLOOKUP(A32,Formulario!$B$15:$L$42,9,1))</f>
        <v/>
      </c>
      <c r="H32" s="31" t="str">
        <f>IF(Formulario!J43=0,"",VLOOKUP(A32,Formulario!$B$15:$L$42,11,1))</f>
        <v/>
      </c>
      <c r="I32" s="32"/>
    </row>
    <row r="33" spans="1:9" ht="14.4" thickBot="1">
      <c r="A33" s="34">
        <v>30</v>
      </c>
      <c r="B33" s="35" t="str">
        <f>IF(Formulario!C44=0,"",VLOOKUP(A33,Formulario!$B$15:$L$42,2,1))</f>
        <v/>
      </c>
      <c r="C33" s="42"/>
      <c r="D33" s="35" t="str">
        <f>IF(Formulario!C44=0,"",Formulario!$D$10)</f>
        <v/>
      </c>
      <c r="E33" s="35" t="str">
        <f>IF(Formulario!C44=0,"",Formulario!$D$8)</f>
        <v/>
      </c>
      <c r="F33" s="36" t="str">
        <f t="shared" si="0"/>
        <v/>
      </c>
      <c r="G33" s="36" t="str">
        <f>IF(Formulario!J44=0,"",VLOOKUP(A33,Formulario!$B$15:$L$42,9,1))</f>
        <v/>
      </c>
      <c r="H33" s="36" t="str">
        <f>IF(Formulario!J44=0,"",VLOOKUP(A33,Formulario!$B$15:$L$42,11,1))</f>
        <v/>
      </c>
      <c r="I33" s="37"/>
    </row>
  </sheetData>
  <sheetProtection selectLockedCells="1"/>
  <mergeCells count="1">
    <mergeCell ref="A1:I2"/>
  </mergeCells>
  <phoneticPr fontId="2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Formulario</vt:lpstr>
      <vt:lpstr>Tabulacao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</dc:creator>
  <cp:lastModifiedBy>Flávio Ferreira</cp:lastModifiedBy>
  <cp:lastPrinted>2018-03-02T14:48:57Z</cp:lastPrinted>
  <dcterms:created xsi:type="dcterms:W3CDTF">2008-05-05T13:31:19Z</dcterms:created>
  <dcterms:modified xsi:type="dcterms:W3CDTF">2026-03-26T12:59:55Z</dcterms:modified>
</cp:coreProperties>
</file>